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1892.2025 SRP SGPE 35324.2025 - Carimbo e Chaveiro - Relançamento - VIG. 09.12.2026 - [EDITANDO]\Planilha Global\"/>
    </mc:Choice>
  </mc:AlternateContent>
  <xr:revisionPtr revIDLastSave="0" documentId="13_ncr:1_{9C8ACCBA-74D4-442E-8B9C-8B1188E8D7C6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ANEXO II" sheetId="1" r:id="rId1"/>
    <sheet name="Planilha Ajustada" sheetId="2" r:id="rId2"/>
    <sheet name="Anexo da ATA" sheetId="3" r:id="rId3"/>
  </sheets>
  <definedNames>
    <definedName name="_xlnm.Print_Area" localSheetId="2">'Anexo da ATA'!$A$1:$V$30</definedName>
    <definedName name="_xlnm.Print_Area" localSheetId="0">'ANEXO II'!$A$1:$U$37</definedName>
    <definedName name="_xlnm.Print_Area" localSheetId="1">'Planilha Ajustada'!$A$1:$V$37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30" i="3" l="1"/>
  <c r="T30" i="3" l="1"/>
  <c r="J30" i="3"/>
  <c r="K30" i="3"/>
  <c r="L30" i="3"/>
  <c r="M30" i="3"/>
  <c r="N30" i="3"/>
  <c r="O30" i="3"/>
  <c r="P30" i="3"/>
  <c r="Q30" i="3"/>
  <c r="R30" i="3"/>
  <c r="S30" i="3"/>
  <c r="I30" i="3"/>
  <c r="T29" i="3" l="1"/>
  <c r="V29" i="3" s="1"/>
  <c r="T28" i="3"/>
  <c r="V28" i="3" s="1"/>
  <c r="T27" i="3"/>
  <c r="V27" i="3" s="1"/>
  <c r="T26" i="3"/>
  <c r="V26" i="3" s="1"/>
  <c r="T25" i="3"/>
  <c r="V25" i="3" s="1"/>
  <c r="T24" i="3"/>
  <c r="V24" i="3" s="1"/>
  <c r="T23" i="3"/>
  <c r="V23" i="3" s="1"/>
  <c r="T22" i="3"/>
  <c r="V22" i="3" s="1"/>
  <c r="T21" i="3"/>
  <c r="V21" i="3" s="1"/>
  <c r="T20" i="3"/>
  <c r="V20" i="3" s="1"/>
  <c r="T19" i="3"/>
  <c r="V19" i="3" s="1"/>
  <c r="T18" i="3"/>
  <c r="V18" i="3" s="1"/>
  <c r="T17" i="3"/>
  <c r="V17" i="3" s="1"/>
  <c r="T16" i="3"/>
  <c r="V16" i="3" s="1"/>
  <c r="T15" i="3"/>
  <c r="V15" i="3" s="1"/>
  <c r="T14" i="3"/>
  <c r="V14" i="3" s="1"/>
  <c r="T13" i="3"/>
  <c r="V13" i="3" s="1"/>
  <c r="T12" i="3"/>
  <c r="V12" i="3" s="1"/>
  <c r="T11" i="3"/>
  <c r="V11" i="3" s="1"/>
  <c r="T10" i="3"/>
  <c r="V10" i="3" s="1"/>
  <c r="T9" i="3"/>
  <c r="V9" i="3" s="1"/>
  <c r="T8" i="3"/>
  <c r="V8" i="3" s="1"/>
  <c r="T7" i="3"/>
  <c r="V7" i="3" s="1"/>
  <c r="T6" i="3"/>
  <c r="V6" i="3" s="1"/>
  <c r="T5" i="3"/>
  <c r="V5" i="3" s="1"/>
  <c r="T4" i="3"/>
  <c r="V4" i="3" s="1"/>
  <c r="T36" i="2"/>
  <c r="V36" i="2" s="1"/>
  <c r="T35" i="2"/>
  <c r="V35" i="2" s="1"/>
  <c r="T34" i="2"/>
  <c r="V34" i="2" s="1"/>
  <c r="T33" i="2"/>
  <c r="V33" i="2" s="1"/>
  <c r="T32" i="2"/>
  <c r="V32" i="2" s="1"/>
  <c r="T31" i="2"/>
  <c r="V31" i="2" s="1"/>
  <c r="T30" i="2"/>
  <c r="V30" i="2" s="1"/>
  <c r="W30" i="2" s="1"/>
  <c r="T29" i="2"/>
  <c r="V29" i="2" s="1"/>
  <c r="T28" i="2"/>
  <c r="V28" i="2" s="1"/>
  <c r="T27" i="2"/>
  <c r="V27" i="2" s="1"/>
  <c r="T26" i="2"/>
  <c r="V26" i="2" s="1"/>
  <c r="T25" i="2"/>
  <c r="V25" i="2" s="1"/>
  <c r="T24" i="2"/>
  <c r="V24" i="2" s="1"/>
  <c r="T23" i="2"/>
  <c r="V23" i="2" s="1"/>
  <c r="V22" i="2"/>
  <c r="T22" i="2"/>
  <c r="T21" i="2"/>
  <c r="V21" i="2" s="1"/>
  <c r="T20" i="2"/>
  <c r="V20" i="2" s="1"/>
  <c r="T19" i="2"/>
  <c r="V19" i="2" s="1"/>
  <c r="V18" i="2"/>
  <c r="T18" i="2"/>
  <c r="T17" i="2"/>
  <c r="V17" i="2" s="1"/>
  <c r="T16" i="2"/>
  <c r="V16" i="2" s="1"/>
  <c r="T15" i="2"/>
  <c r="V15" i="2" s="1"/>
  <c r="T14" i="2"/>
  <c r="V14" i="2" s="1"/>
  <c r="T13" i="2"/>
  <c r="V13" i="2" s="1"/>
  <c r="T12" i="2"/>
  <c r="V12" i="2" s="1"/>
  <c r="V11" i="2"/>
  <c r="T11" i="2"/>
  <c r="T10" i="2"/>
  <c r="V10" i="2" s="1"/>
  <c r="T9" i="2"/>
  <c r="V9" i="2" s="1"/>
  <c r="T8" i="2"/>
  <c r="V8" i="2" s="1"/>
  <c r="T7" i="2"/>
  <c r="V7" i="2" s="1"/>
  <c r="T6" i="2"/>
  <c r="V6" i="2" s="1"/>
  <c r="T5" i="2"/>
  <c r="V5" i="2" s="1"/>
  <c r="T4" i="2"/>
  <c r="V4" i="2" s="1"/>
  <c r="V37" i="1"/>
  <c r="V30" i="1"/>
  <c r="S36" i="1"/>
  <c r="U36" i="1" s="1"/>
  <c r="S35" i="1"/>
  <c r="U35" i="1" s="1"/>
  <c r="V32" i="1" s="1"/>
  <c r="S34" i="1"/>
  <c r="U34" i="1" s="1"/>
  <c r="S33" i="1"/>
  <c r="U33" i="1" s="1"/>
  <c r="S32" i="1"/>
  <c r="U32" i="1" s="1"/>
  <c r="S31" i="1"/>
  <c r="U31" i="1" s="1"/>
  <c r="S30" i="1"/>
  <c r="U30" i="1" s="1"/>
  <c r="S29" i="1"/>
  <c r="U29" i="1" s="1"/>
  <c r="S28" i="1"/>
  <c r="U28" i="1" s="1"/>
  <c r="S27" i="1"/>
  <c r="U27" i="1" s="1"/>
  <c r="S26" i="1"/>
  <c r="U26" i="1" s="1"/>
  <c r="S25" i="1"/>
  <c r="U25" i="1" s="1"/>
  <c r="S24" i="1"/>
  <c r="U24" i="1" s="1"/>
  <c r="S23" i="1"/>
  <c r="U23" i="1" s="1"/>
  <c r="S22" i="1"/>
  <c r="U22" i="1" s="1"/>
  <c r="S21" i="1"/>
  <c r="U21" i="1" s="1"/>
  <c r="V21" i="1" s="1"/>
  <c r="S20" i="1"/>
  <c r="U20" i="1" s="1"/>
  <c r="S19" i="1"/>
  <c r="U19" i="1" s="1"/>
  <c r="S18" i="1"/>
  <c r="U18" i="1" s="1"/>
  <c r="S17" i="1"/>
  <c r="U17" i="1" s="1"/>
  <c r="S16" i="1"/>
  <c r="U16" i="1" s="1"/>
  <c r="S15" i="1"/>
  <c r="U15" i="1" s="1"/>
  <c r="S14" i="1"/>
  <c r="U14" i="1" s="1"/>
  <c r="S13" i="1"/>
  <c r="U13" i="1" s="1"/>
  <c r="S12" i="1"/>
  <c r="U12" i="1" s="1"/>
  <c r="S10" i="1"/>
  <c r="U10" i="1" s="1"/>
  <c r="S6" i="1"/>
  <c r="U6" i="1" s="1"/>
  <c r="W21" i="3" l="1"/>
  <c r="W13" i="3"/>
  <c r="W4" i="3"/>
  <c r="W32" i="2"/>
  <c r="W21" i="2"/>
  <c r="W4" i="2"/>
  <c r="W13" i="2"/>
  <c r="V13" i="1"/>
  <c r="W30" i="3" l="1"/>
  <c r="W37" i="2"/>
  <c r="S4" i="1"/>
  <c r="U4" i="1" s="1"/>
  <c r="S5" i="1"/>
  <c r="U5" i="1" s="1"/>
  <c r="S7" i="1"/>
  <c r="U7" i="1" s="1"/>
  <c r="S8" i="1"/>
  <c r="U8" i="1" s="1"/>
  <c r="S9" i="1"/>
  <c r="U9" i="1" s="1"/>
  <c r="S11" i="1"/>
  <c r="U11" i="1" s="1"/>
  <c r="V4" i="1" l="1"/>
</calcChain>
</file>

<file path=xl/sharedStrings.xml><?xml version="1.0" encoding="utf-8"?>
<sst xmlns="http://schemas.openxmlformats.org/spreadsheetml/2006/main" count="497" uniqueCount="51">
  <si>
    <t>Descrição</t>
  </si>
  <si>
    <t>Grupo-classe</t>
  </si>
  <si>
    <t>Código NUC</t>
  </si>
  <si>
    <t>Unidade de Compra</t>
  </si>
  <si>
    <t>Detalhamento</t>
  </si>
  <si>
    <t>Demanda</t>
  </si>
  <si>
    <t>Reitoria</t>
  </si>
  <si>
    <t>Esag</t>
  </si>
  <si>
    <t>Faed</t>
  </si>
  <si>
    <t>Ceart</t>
  </si>
  <si>
    <t>CEAD</t>
  </si>
  <si>
    <t>CEFID</t>
  </si>
  <si>
    <t>CESFI</t>
  </si>
  <si>
    <t>CEPLAN</t>
  </si>
  <si>
    <t>CERES</t>
  </si>
  <si>
    <t>CEAVI</t>
  </si>
  <si>
    <t>50232-001</t>
  </si>
  <si>
    <t>339039.16</t>
  </si>
  <si>
    <t>serviço</t>
  </si>
  <si>
    <t>Qtde</t>
  </si>
  <si>
    <t>Cópia de chave comum</t>
  </si>
  <si>
    <t>Cópia de chave tetra</t>
  </si>
  <si>
    <t>Serviço de conserto e abertura de porta/chave simples.</t>
  </si>
  <si>
    <t>Serviço de conserto abertura de porta/chave tetra.</t>
  </si>
  <si>
    <t>Troca de fechadura simples completa. (FORNECIMENTO E INSTALAÇÃO)</t>
  </si>
  <si>
    <t>Troca de fechadura tubular completa, para portas de divisória. (FORNECIMENTO E INSTALAÇÃO)</t>
  </si>
  <si>
    <t>Troca de fechadura tetra completa. (FORNECIMENTO E INSTALAÇÃO)</t>
  </si>
  <si>
    <t>Troca de fechadura simples completa em porta de vidro. (FORNECIMENTO E INSTALAÇÃO)</t>
  </si>
  <si>
    <t xml:space="preserve">Serviço de coleta e entrega de chave (no máximo 12 coletas durante a vigência) </t>
  </si>
  <si>
    <t>CEO</t>
  </si>
  <si>
    <t>ANEXO II - PLANILHA DE ITENS</t>
  </si>
  <si>
    <t>Preço Máximo Unitário</t>
  </si>
  <si>
    <t>Total Maximo Unitário</t>
  </si>
  <si>
    <t>Total Maximo por Lote</t>
  </si>
  <si>
    <t>Lote</t>
  </si>
  <si>
    <t>Item</t>
  </si>
  <si>
    <t xml:space="preserve">Total </t>
  </si>
  <si>
    <t>Lote 1 - Chaveiro - Campus I - Florianópolis</t>
  </si>
  <si>
    <t>Lote 2 - Chaveiro - Laguna</t>
  </si>
  <si>
    <t>Lote 3 - Chaveiro - Balneário Camboriú</t>
  </si>
  <si>
    <t>Lote 4 - Chaveiro - Ibirama</t>
  </si>
  <si>
    <t>Lote 5 - Chaveiro - São Bento do Sul</t>
  </si>
  <si>
    <t>Empresa</t>
  </si>
  <si>
    <t>DESERTO</t>
  </si>
  <si>
    <t>ARAÇÁ MATERIAL PUBLICITARIO EIRELLI - CNPJ 16.600.308/0001-08</t>
  </si>
  <si>
    <t>Planilha Ajustada</t>
  </si>
  <si>
    <t>Anexo da Ata ARP</t>
  </si>
  <si>
    <t>Total Unitário</t>
  </si>
  <si>
    <t>Total  por Lote</t>
  </si>
  <si>
    <t>Preço Unitário</t>
  </si>
  <si>
    <t>TOTAIS: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</si>
</sst>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&quot;R$&quot;\ #,##0.00"/>
    <numFmt numFmtId="167" formatCode="00\-00"/>
    <numFmt numFmtId="168" formatCode="_(* #,##0.00_);_(* \(#,##0.00\);_(* \-??_);_(@_)"/>
    <numFmt numFmtId="169" formatCode="_-* #,##0.00\ &quot;€&quot;_-;\-* #,##0.00\ &quot;€&quot;_-;_-* &quot;-&quot;??\ &quot;€&quot;_-;_-@_-"/>
    <numFmt numFmtId="170" formatCode="_(&quot;R$ &quot;* #,##0.00_);_(&quot;R$ &quot;* \(#,##0.00\);_(&quot;R$ &quot;* &quot;-&quot;??_);_(@_)"/>
  </numFmts>
  <fonts count="22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color indexed="8"/>
      <name val="Calibri"/>
      <family val="2"/>
    </font>
    <font>
      <b/>
      <sz val="12"/>
      <name val="Calibri"/>
      <family val="2"/>
      <scheme val="minor"/>
    </font>
    <font>
      <b/>
      <sz val="12"/>
      <name val="Calibri"/>
      <family val="2"/>
    </font>
    <font>
      <b/>
      <i/>
      <sz val="12"/>
      <color theme="0"/>
      <name val="Calibri"/>
      <family val="2"/>
      <scheme val="minor"/>
    </font>
    <font>
      <b/>
      <i/>
      <sz val="12"/>
      <color rgb="FFFFFF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714">
    <xf numFmtId="0" fontId="0" fillId="0" borderId="0"/>
    <xf numFmtId="0" fontId="14" fillId="0" borderId="0"/>
    <xf numFmtId="0" fontId="15" fillId="0" borderId="0"/>
    <xf numFmtId="43" fontId="15" fillId="0" borderId="0" applyFill="0" applyBorder="0" applyAlignment="0" applyProtection="0"/>
    <xf numFmtId="168" fontId="15" fillId="0" borderId="0" applyFill="0" applyBorder="0" applyAlignment="0" applyProtection="0"/>
    <xf numFmtId="0" fontId="16" fillId="0" borderId="0" applyNumberFormat="0" applyFill="0" applyBorder="0" applyAlignment="0" applyProtection="0"/>
    <xf numFmtId="16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43" fontId="15" fillId="0" borderId="0" applyFill="0" applyBorder="0" applyAlignment="0" applyProtection="0"/>
    <xf numFmtId="16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15" fillId="0" borderId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</cellStyleXfs>
  <cellXfs count="98">
    <xf numFmtId="0" fontId="0" fillId="0" borderId="0" xfId="0"/>
    <xf numFmtId="164" fontId="3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/>
    </xf>
    <xf numFmtId="165" fontId="10" fillId="4" borderId="3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/>
    </xf>
    <xf numFmtId="167" fontId="13" fillId="5" borderId="5" xfId="0" applyNumberFormat="1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166" fontId="5" fillId="5" borderId="5" xfId="0" applyNumberFormat="1" applyFont="1" applyFill="1" applyBorder="1" applyAlignment="1">
      <alignment horizontal="center" vertical="center"/>
    </xf>
    <xf numFmtId="165" fontId="10" fillId="4" borderId="3" xfId="0" applyNumberFormat="1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167" fontId="13" fillId="2" borderId="5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66" fontId="7" fillId="6" borderId="4" xfId="0" applyNumberFormat="1" applyFont="1" applyFill="1" applyBorder="1" applyAlignment="1">
      <alignment horizontal="center"/>
    </xf>
    <xf numFmtId="166" fontId="7" fillId="6" borderId="5" xfId="0" applyNumberFormat="1" applyFont="1" applyFill="1" applyBorder="1" applyAlignment="1">
      <alignment horizontal="center"/>
    </xf>
    <xf numFmtId="165" fontId="10" fillId="4" borderId="3" xfId="0" applyNumberFormat="1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3" fontId="4" fillId="5" borderId="6" xfId="0" applyNumberFormat="1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left" vertical="center" wrapText="1"/>
    </xf>
    <xf numFmtId="167" fontId="13" fillId="7" borderId="5" xfId="0" applyNumberFormat="1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3" fontId="4" fillId="7" borderId="1" xfId="0" applyNumberFormat="1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 wrapText="1"/>
    </xf>
    <xf numFmtId="3" fontId="8" fillId="7" borderId="1" xfId="0" applyNumberFormat="1" applyFont="1" applyFill="1" applyBorder="1" applyAlignment="1">
      <alignment horizontal="center" vertical="center" wrapText="1"/>
    </xf>
    <xf numFmtId="166" fontId="5" fillId="7" borderId="5" xfId="0" applyNumberFormat="1" applyFont="1" applyFill="1" applyBorder="1" applyAlignment="1">
      <alignment horizontal="center" vertical="center"/>
    </xf>
    <xf numFmtId="164" fontId="3" fillId="7" borderId="5" xfId="0" applyNumberFormat="1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 wrapText="1"/>
    </xf>
    <xf numFmtId="3" fontId="4" fillId="7" borderId="6" xfId="0" applyNumberFormat="1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 wrapText="1"/>
    </xf>
    <xf numFmtId="3" fontId="8" fillId="7" borderId="5" xfId="0" applyNumberFormat="1" applyFont="1" applyFill="1" applyBorder="1" applyAlignment="1">
      <alignment horizontal="center" vertical="center" wrapText="1"/>
    </xf>
    <xf numFmtId="165" fontId="10" fillId="4" borderId="3" xfId="0" applyNumberFormat="1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/>
    </xf>
    <xf numFmtId="164" fontId="3" fillId="5" borderId="6" xfId="0" applyNumberFormat="1" applyFont="1" applyFill="1" applyBorder="1" applyAlignment="1">
      <alignment horizontal="center" vertical="center"/>
    </xf>
    <xf numFmtId="3" fontId="2" fillId="5" borderId="6" xfId="0" applyNumberFormat="1" applyFont="1" applyFill="1" applyBorder="1" applyAlignment="1">
      <alignment horizontal="center" vertical="center"/>
    </xf>
    <xf numFmtId="3" fontId="8" fillId="5" borderId="6" xfId="0" applyNumberFormat="1" applyFont="1" applyFill="1" applyBorder="1" applyAlignment="1">
      <alignment horizontal="center" vertical="center" wrapText="1"/>
    </xf>
    <xf numFmtId="166" fontId="5" fillId="5" borderId="3" xfId="0" applyNumberFormat="1" applyFont="1" applyFill="1" applyBorder="1" applyAlignment="1">
      <alignment horizontal="center" vertical="center"/>
    </xf>
    <xf numFmtId="166" fontId="5" fillId="5" borderId="7" xfId="0" applyNumberFormat="1" applyFont="1" applyFill="1" applyBorder="1" applyAlignment="1">
      <alignment horizontal="center" vertical="center"/>
    </xf>
    <xf numFmtId="166" fontId="5" fillId="5" borderId="4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textRotation="90"/>
    </xf>
    <xf numFmtId="0" fontId="7" fillId="5" borderId="5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7" fillId="5" borderId="5" xfId="0" applyFont="1" applyFill="1" applyBorder="1" applyAlignment="1">
      <alignment horizontal="center" vertical="center" textRotation="90" wrapText="1"/>
    </xf>
    <xf numFmtId="166" fontId="5" fillId="2" borderId="3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165" fontId="10" fillId="4" borderId="3" xfId="0" applyNumberFormat="1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 wrapText="1"/>
    </xf>
    <xf numFmtId="165" fontId="10" fillId="4" borderId="3" xfId="0" applyNumberFormat="1" applyFont="1" applyFill="1" applyBorder="1" applyAlignment="1">
      <alignment horizontal="center" vertical="center"/>
    </xf>
    <xf numFmtId="165" fontId="10" fillId="4" borderId="4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textRotation="90" wrapText="1"/>
    </xf>
    <xf numFmtId="0" fontId="7" fillId="7" borderId="7" xfId="0" applyFont="1" applyFill="1" applyBorder="1" applyAlignment="1">
      <alignment horizontal="center" vertical="center" textRotation="90" wrapText="1"/>
    </xf>
    <xf numFmtId="166" fontId="5" fillId="7" borderId="3" xfId="0" applyNumberFormat="1" applyFont="1" applyFill="1" applyBorder="1" applyAlignment="1">
      <alignment horizontal="center" vertical="center"/>
    </xf>
    <xf numFmtId="166" fontId="5" fillId="7" borderId="4" xfId="0" applyNumberFormat="1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 textRotation="90" wrapText="1"/>
    </xf>
    <xf numFmtId="166" fontId="5" fillId="7" borderId="7" xfId="0" applyNumberFormat="1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 wrapText="1"/>
    </xf>
    <xf numFmtId="164" fontId="3" fillId="5" borderId="7" xfId="0" applyNumberFormat="1" applyFont="1" applyFill="1" applyBorder="1" applyAlignment="1">
      <alignment horizontal="center" vertical="center" wrapText="1"/>
    </xf>
    <xf numFmtId="164" fontId="3" fillId="5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19" fillId="7" borderId="3" xfId="0" applyNumberFormat="1" applyFont="1" applyFill="1" applyBorder="1" applyAlignment="1">
      <alignment horizontal="center" vertical="center"/>
    </xf>
    <xf numFmtId="164" fontId="19" fillId="7" borderId="4" xfId="0" applyNumberFormat="1" applyFont="1" applyFill="1" applyBorder="1" applyAlignment="1">
      <alignment horizontal="center" vertical="center"/>
    </xf>
    <xf numFmtId="164" fontId="19" fillId="7" borderId="7" xfId="0" applyNumberFormat="1" applyFont="1" applyFill="1" applyBorder="1" applyAlignment="1">
      <alignment horizontal="center" vertical="center"/>
    </xf>
    <xf numFmtId="165" fontId="8" fillId="5" borderId="0" xfId="0" applyNumberFormat="1" applyFont="1" applyFill="1" applyAlignment="1">
      <alignment horizontal="center"/>
    </xf>
    <xf numFmtId="165" fontId="18" fillId="0" borderId="0" xfId="0" applyNumberFormat="1" applyFont="1" applyAlignment="1">
      <alignment horizontal="center"/>
    </xf>
    <xf numFmtId="165" fontId="20" fillId="4" borderId="4" xfId="0" applyNumberFormat="1" applyFont="1" applyFill="1" applyBorder="1" applyAlignment="1">
      <alignment horizontal="center" vertical="center"/>
    </xf>
    <xf numFmtId="165" fontId="10" fillId="7" borderId="4" xfId="0" applyNumberFormat="1" applyFont="1" applyFill="1" applyBorder="1" applyAlignment="1">
      <alignment horizontal="center" vertical="center"/>
    </xf>
    <xf numFmtId="165" fontId="21" fillId="4" borderId="4" xfId="0" applyNumberFormat="1" applyFont="1" applyFill="1" applyBorder="1" applyAlignment="1">
      <alignment horizontal="center" vertical="center"/>
    </xf>
    <xf numFmtId="166" fontId="0" fillId="0" borderId="0" xfId="0" applyNumberFormat="1"/>
  </cellXfs>
  <cellStyles count="714">
    <cellStyle name="Moeda 10" xfId="371" xr:uid="{00000000-0005-0000-0000-000001000000}"/>
    <cellStyle name="Moeda 11" xfId="545" xr:uid="{00000000-0005-0000-0000-000002000000}"/>
    <cellStyle name="Moeda 12" xfId="14" xr:uid="{00000000-0005-0000-0000-000003000000}"/>
    <cellStyle name="Moeda 2" xfId="6" xr:uid="{00000000-0005-0000-0000-000004000000}"/>
    <cellStyle name="Moeda 2 2" xfId="10" xr:uid="{00000000-0005-0000-0000-000005000000}"/>
    <cellStyle name="Moeda 2 2 2" xfId="138" xr:uid="{00000000-0005-0000-0000-000006000000}"/>
    <cellStyle name="Moeda 2 2 3" xfId="94" xr:uid="{00000000-0005-0000-0000-000007000000}"/>
    <cellStyle name="Moeda 2 3" xfId="134" xr:uid="{00000000-0005-0000-0000-000008000000}"/>
    <cellStyle name="Moeda 2 4" xfId="93" xr:uid="{00000000-0005-0000-0000-000009000000}"/>
    <cellStyle name="Moeda 2 4 2" xfId="274" xr:uid="{00000000-0005-0000-0000-00000A000000}"/>
    <cellStyle name="Moeda 2 4 3" xfId="449" xr:uid="{00000000-0005-0000-0000-00000B000000}"/>
    <cellStyle name="Moeda 2 4 4" xfId="623" xr:uid="{00000000-0005-0000-0000-00000C000000}"/>
    <cellStyle name="Moeda 3" xfId="9" xr:uid="{00000000-0005-0000-0000-00000D000000}"/>
    <cellStyle name="Moeda 3 2" xfId="21" xr:uid="{00000000-0005-0000-0000-00000E000000}"/>
    <cellStyle name="Moeda 3 2 2" xfId="48" xr:uid="{00000000-0005-0000-0000-00000F000000}"/>
    <cellStyle name="Moeda 3 2 2 2" xfId="175" xr:uid="{00000000-0005-0000-0000-000010000000}"/>
    <cellStyle name="Moeda 3 2 2 2 2" xfId="349" xr:uid="{00000000-0005-0000-0000-000011000000}"/>
    <cellStyle name="Moeda 3 2 2 2 3" xfId="524" xr:uid="{00000000-0005-0000-0000-000012000000}"/>
    <cellStyle name="Moeda 3 2 2 2 4" xfId="698" xr:uid="{00000000-0005-0000-0000-000013000000}"/>
    <cellStyle name="Moeda 3 2 2 3" xfId="229" xr:uid="{00000000-0005-0000-0000-000014000000}"/>
    <cellStyle name="Moeda 3 2 2 4" xfId="404" xr:uid="{00000000-0005-0000-0000-000015000000}"/>
    <cellStyle name="Moeda 3 2 2 5" xfId="578" xr:uid="{00000000-0005-0000-0000-000016000000}"/>
    <cellStyle name="Moeda 3 2 3" xfId="75" xr:uid="{00000000-0005-0000-0000-000017000000}"/>
    <cellStyle name="Moeda 3 2 3 2" xfId="256" xr:uid="{00000000-0005-0000-0000-000018000000}"/>
    <cellStyle name="Moeda 3 2 3 3" xfId="431" xr:uid="{00000000-0005-0000-0000-000019000000}"/>
    <cellStyle name="Moeda 3 2 3 4" xfId="605" xr:uid="{00000000-0005-0000-0000-00001A000000}"/>
    <cellStyle name="Moeda 3 2 4" xfId="148" xr:uid="{00000000-0005-0000-0000-00001B000000}"/>
    <cellStyle name="Moeda 3 2 4 2" xfId="322" xr:uid="{00000000-0005-0000-0000-00001C000000}"/>
    <cellStyle name="Moeda 3 2 4 3" xfId="497" xr:uid="{00000000-0005-0000-0000-00001D000000}"/>
    <cellStyle name="Moeda 3 2 4 4" xfId="671" xr:uid="{00000000-0005-0000-0000-00001E000000}"/>
    <cellStyle name="Moeda 3 2 5" xfId="202" xr:uid="{00000000-0005-0000-0000-00001F000000}"/>
    <cellStyle name="Moeda 3 2 6" xfId="377" xr:uid="{00000000-0005-0000-0000-000020000000}"/>
    <cellStyle name="Moeda 3 2 7" xfId="551" xr:uid="{00000000-0005-0000-0000-000021000000}"/>
    <cellStyle name="Moeda 3 3" xfId="30" xr:uid="{00000000-0005-0000-0000-000022000000}"/>
    <cellStyle name="Moeda 3 3 2" xfId="57" xr:uid="{00000000-0005-0000-0000-000023000000}"/>
    <cellStyle name="Moeda 3 3 2 2" xfId="184" xr:uid="{00000000-0005-0000-0000-000024000000}"/>
    <cellStyle name="Moeda 3 3 2 2 2" xfId="358" xr:uid="{00000000-0005-0000-0000-000025000000}"/>
    <cellStyle name="Moeda 3 3 2 2 3" xfId="533" xr:uid="{00000000-0005-0000-0000-000026000000}"/>
    <cellStyle name="Moeda 3 3 2 2 4" xfId="707" xr:uid="{00000000-0005-0000-0000-000027000000}"/>
    <cellStyle name="Moeda 3 3 2 3" xfId="238" xr:uid="{00000000-0005-0000-0000-000028000000}"/>
    <cellStyle name="Moeda 3 3 2 4" xfId="413" xr:uid="{00000000-0005-0000-0000-000029000000}"/>
    <cellStyle name="Moeda 3 3 2 5" xfId="587" xr:uid="{00000000-0005-0000-0000-00002A000000}"/>
    <cellStyle name="Moeda 3 3 3" xfId="84" xr:uid="{00000000-0005-0000-0000-00002B000000}"/>
    <cellStyle name="Moeda 3 3 3 2" xfId="265" xr:uid="{00000000-0005-0000-0000-00002C000000}"/>
    <cellStyle name="Moeda 3 3 3 3" xfId="440" xr:uid="{00000000-0005-0000-0000-00002D000000}"/>
    <cellStyle name="Moeda 3 3 3 4" xfId="614" xr:uid="{00000000-0005-0000-0000-00002E000000}"/>
    <cellStyle name="Moeda 3 3 4" xfId="157" xr:uid="{00000000-0005-0000-0000-00002F000000}"/>
    <cellStyle name="Moeda 3 3 4 2" xfId="331" xr:uid="{00000000-0005-0000-0000-000030000000}"/>
    <cellStyle name="Moeda 3 3 4 3" xfId="506" xr:uid="{00000000-0005-0000-0000-000031000000}"/>
    <cellStyle name="Moeda 3 3 4 4" xfId="680" xr:uid="{00000000-0005-0000-0000-000032000000}"/>
    <cellStyle name="Moeda 3 3 5" xfId="211" xr:uid="{00000000-0005-0000-0000-000033000000}"/>
    <cellStyle name="Moeda 3 3 6" xfId="386" xr:uid="{00000000-0005-0000-0000-000034000000}"/>
    <cellStyle name="Moeda 3 3 7" xfId="560" xr:uid="{00000000-0005-0000-0000-000035000000}"/>
    <cellStyle name="Moeda 3 4" xfId="39" xr:uid="{00000000-0005-0000-0000-000036000000}"/>
    <cellStyle name="Moeda 3 4 2" xfId="166" xr:uid="{00000000-0005-0000-0000-000037000000}"/>
    <cellStyle name="Moeda 3 4 2 2" xfId="340" xr:uid="{00000000-0005-0000-0000-000038000000}"/>
    <cellStyle name="Moeda 3 4 2 3" xfId="515" xr:uid="{00000000-0005-0000-0000-000039000000}"/>
    <cellStyle name="Moeda 3 4 2 4" xfId="689" xr:uid="{00000000-0005-0000-0000-00003A000000}"/>
    <cellStyle name="Moeda 3 4 3" xfId="220" xr:uid="{00000000-0005-0000-0000-00003B000000}"/>
    <cellStyle name="Moeda 3 4 4" xfId="395" xr:uid="{00000000-0005-0000-0000-00003C000000}"/>
    <cellStyle name="Moeda 3 4 5" xfId="569" xr:uid="{00000000-0005-0000-0000-00003D000000}"/>
    <cellStyle name="Moeda 3 5" xfId="66" xr:uid="{00000000-0005-0000-0000-00003E000000}"/>
    <cellStyle name="Moeda 3 5 2" xfId="247" xr:uid="{00000000-0005-0000-0000-00003F000000}"/>
    <cellStyle name="Moeda 3 5 3" xfId="422" xr:uid="{00000000-0005-0000-0000-000040000000}"/>
    <cellStyle name="Moeda 3 5 4" xfId="596" xr:uid="{00000000-0005-0000-0000-000041000000}"/>
    <cellStyle name="Moeda 3 6" xfId="137" xr:uid="{00000000-0005-0000-0000-000042000000}"/>
    <cellStyle name="Moeda 3 6 2" xfId="313" xr:uid="{00000000-0005-0000-0000-000043000000}"/>
    <cellStyle name="Moeda 3 6 3" xfId="488" xr:uid="{00000000-0005-0000-0000-000044000000}"/>
    <cellStyle name="Moeda 3 6 4" xfId="662" xr:uid="{00000000-0005-0000-0000-000045000000}"/>
    <cellStyle name="Moeda 3 7" xfId="193" xr:uid="{00000000-0005-0000-0000-000046000000}"/>
    <cellStyle name="Moeda 3 8" xfId="368" xr:uid="{00000000-0005-0000-0000-000047000000}"/>
    <cellStyle name="Moeda 3 9" xfId="542" xr:uid="{00000000-0005-0000-0000-000048000000}"/>
    <cellStyle name="Moeda 4" xfId="15" xr:uid="{00000000-0005-0000-0000-000049000000}"/>
    <cellStyle name="Moeda 4 2" xfId="25" xr:uid="{00000000-0005-0000-0000-00004A000000}"/>
    <cellStyle name="Moeda 4 2 2" xfId="52" xr:uid="{00000000-0005-0000-0000-00004B000000}"/>
    <cellStyle name="Moeda 4 2 2 2" xfId="179" xr:uid="{00000000-0005-0000-0000-00004C000000}"/>
    <cellStyle name="Moeda 4 2 2 2 2" xfId="353" xr:uid="{00000000-0005-0000-0000-00004D000000}"/>
    <cellStyle name="Moeda 4 2 2 2 3" xfId="528" xr:uid="{00000000-0005-0000-0000-00004E000000}"/>
    <cellStyle name="Moeda 4 2 2 2 4" xfId="702" xr:uid="{00000000-0005-0000-0000-00004F000000}"/>
    <cellStyle name="Moeda 4 2 2 3" xfId="233" xr:uid="{00000000-0005-0000-0000-000050000000}"/>
    <cellStyle name="Moeda 4 2 2 4" xfId="408" xr:uid="{00000000-0005-0000-0000-000051000000}"/>
    <cellStyle name="Moeda 4 2 2 5" xfId="582" xr:uid="{00000000-0005-0000-0000-000052000000}"/>
    <cellStyle name="Moeda 4 2 3" xfId="79" xr:uid="{00000000-0005-0000-0000-000053000000}"/>
    <cellStyle name="Moeda 4 2 3 2" xfId="260" xr:uid="{00000000-0005-0000-0000-000054000000}"/>
    <cellStyle name="Moeda 4 2 3 3" xfId="435" xr:uid="{00000000-0005-0000-0000-000055000000}"/>
    <cellStyle name="Moeda 4 2 3 4" xfId="609" xr:uid="{00000000-0005-0000-0000-000056000000}"/>
    <cellStyle name="Moeda 4 2 4" xfId="152" xr:uid="{00000000-0005-0000-0000-000057000000}"/>
    <cellStyle name="Moeda 4 2 4 2" xfId="326" xr:uid="{00000000-0005-0000-0000-000058000000}"/>
    <cellStyle name="Moeda 4 2 4 3" xfId="501" xr:uid="{00000000-0005-0000-0000-000059000000}"/>
    <cellStyle name="Moeda 4 2 4 4" xfId="675" xr:uid="{00000000-0005-0000-0000-00005A000000}"/>
    <cellStyle name="Moeda 4 2 5" xfId="206" xr:uid="{00000000-0005-0000-0000-00005B000000}"/>
    <cellStyle name="Moeda 4 2 6" xfId="381" xr:uid="{00000000-0005-0000-0000-00005C000000}"/>
    <cellStyle name="Moeda 4 2 7" xfId="555" xr:uid="{00000000-0005-0000-0000-00005D000000}"/>
    <cellStyle name="Moeda 4 3" xfId="34" xr:uid="{00000000-0005-0000-0000-00005E000000}"/>
    <cellStyle name="Moeda 4 3 2" xfId="61" xr:uid="{00000000-0005-0000-0000-00005F000000}"/>
    <cellStyle name="Moeda 4 3 2 2" xfId="188" xr:uid="{00000000-0005-0000-0000-000060000000}"/>
    <cellStyle name="Moeda 4 3 2 2 2" xfId="362" xr:uid="{00000000-0005-0000-0000-000061000000}"/>
    <cellStyle name="Moeda 4 3 2 2 3" xfId="537" xr:uid="{00000000-0005-0000-0000-000062000000}"/>
    <cellStyle name="Moeda 4 3 2 2 4" xfId="711" xr:uid="{00000000-0005-0000-0000-000063000000}"/>
    <cellStyle name="Moeda 4 3 2 3" xfId="242" xr:uid="{00000000-0005-0000-0000-000064000000}"/>
    <cellStyle name="Moeda 4 3 2 4" xfId="417" xr:uid="{00000000-0005-0000-0000-000065000000}"/>
    <cellStyle name="Moeda 4 3 2 5" xfId="591" xr:uid="{00000000-0005-0000-0000-000066000000}"/>
    <cellStyle name="Moeda 4 3 3" xfId="88" xr:uid="{00000000-0005-0000-0000-000067000000}"/>
    <cellStyle name="Moeda 4 3 3 2" xfId="269" xr:uid="{00000000-0005-0000-0000-000068000000}"/>
    <cellStyle name="Moeda 4 3 3 3" xfId="444" xr:uid="{00000000-0005-0000-0000-000069000000}"/>
    <cellStyle name="Moeda 4 3 3 4" xfId="618" xr:uid="{00000000-0005-0000-0000-00006A000000}"/>
    <cellStyle name="Moeda 4 3 4" xfId="161" xr:uid="{00000000-0005-0000-0000-00006B000000}"/>
    <cellStyle name="Moeda 4 3 4 2" xfId="335" xr:uid="{00000000-0005-0000-0000-00006C000000}"/>
    <cellStyle name="Moeda 4 3 4 3" xfId="510" xr:uid="{00000000-0005-0000-0000-00006D000000}"/>
    <cellStyle name="Moeda 4 3 4 4" xfId="684" xr:uid="{00000000-0005-0000-0000-00006E000000}"/>
    <cellStyle name="Moeda 4 3 5" xfId="215" xr:uid="{00000000-0005-0000-0000-00006F000000}"/>
    <cellStyle name="Moeda 4 3 6" xfId="390" xr:uid="{00000000-0005-0000-0000-000070000000}"/>
    <cellStyle name="Moeda 4 3 7" xfId="564" xr:uid="{00000000-0005-0000-0000-000071000000}"/>
    <cellStyle name="Moeda 4 4" xfId="43" xr:uid="{00000000-0005-0000-0000-000072000000}"/>
    <cellStyle name="Moeda 4 4 2" xfId="170" xr:uid="{00000000-0005-0000-0000-000073000000}"/>
    <cellStyle name="Moeda 4 4 2 2" xfId="344" xr:uid="{00000000-0005-0000-0000-000074000000}"/>
    <cellStyle name="Moeda 4 4 2 3" xfId="519" xr:uid="{00000000-0005-0000-0000-000075000000}"/>
    <cellStyle name="Moeda 4 4 2 4" xfId="693" xr:uid="{00000000-0005-0000-0000-000076000000}"/>
    <cellStyle name="Moeda 4 4 3" xfId="224" xr:uid="{00000000-0005-0000-0000-000077000000}"/>
    <cellStyle name="Moeda 4 4 4" xfId="399" xr:uid="{00000000-0005-0000-0000-000078000000}"/>
    <cellStyle name="Moeda 4 4 5" xfId="573" xr:uid="{00000000-0005-0000-0000-000079000000}"/>
    <cellStyle name="Moeda 4 5" xfId="70" xr:uid="{00000000-0005-0000-0000-00007A000000}"/>
    <cellStyle name="Moeda 4 5 2" xfId="251" xr:uid="{00000000-0005-0000-0000-00007B000000}"/>
    <cellStyle name="Moeda 4 5 3" xfId="426" xr:uid="{00000000-0005-0000-0000-00007C000000}"/>
    <cellStyle name="Moeda 4 5 4" xfId="600" xr:uid="{00000000-0005-0000-0000-00007D000000}"/>
    <cellStyle name="Moeda 4 6" xfId="142" xr:uid="{00000000-0005-0000-0000-00007E000000}"/>
    <cellStyle name="Moeda 4 6 2" xfId="317" xr:uid="{00000000-0005-0000-0000-00007F000000}"/>
    <cellStyle name="Moeda 4 6 3" xfId="492" xr:uid="{00000000-0005-0000-0000-000080000000}"/>
    <cellStyle name="Moeda 4 6 4" xfId="666" xr:uid="{00000000-0005-0000-0000-000081000000}"/>
    <cellStyle name="Moeda 4 7" xfId="197" xr:uid="{00000000-0005-0000-0000-000082000000}"/>
    <cellStyle name="Moeda 4 8" xfId="372" xr:uid="{00000000-0005-0000-0000-000083000000}"/>
    <cellStyle name="Moeda 4 9" xfId="546" xr:uid="{00000000-0005-0000-0000-000084000000}"/>
    <cellStyle name="Moeda 5" xfId="24" xr:uid="{00000000-0005-0000-0000-000085000000}"/>
    <cellStyle name="Moeda 5 2" xfId="51" xr:uid="{00000000-0005-0000-0000-000086000000}"/>
    <cellStyle name="Moeda 5 2 2" xfId="178" xr:uid="{00000000-0005-0000-0000-000087000000}"/>
    <cellStyle name="Moeda 5 2 2 2" xfId="352" xr:uid="{00000000-0005-0000-0000-000088000000}"/>
    <cellStyle name="Moeda 5 2 2 3" xfId="527" xr:uid="{00000000-0005-0000-0000-000089000000}"/>
    <cellStyle name="Moeda 5 2 2 4" xfId="701" xr:uid="{00000000-0005-0000-0000-00008A000000}"/>
    <cellStyle name="Moeda 5 2 3" xfId="232" xr:uid="{00000000-0005-0000-0000-00008B000000}"/>
    <cellStyle name="Moeda 5 2 4" xfId="407" xr:uid="{00000000-0005-0000-0000-00008C000000}"/>
    <cellStyle name="Moeda 5 2 5" xfId="581" xr:uid="{00000000-0005-0000-0000-00008D000000}"/>
    <cellStyle name="Moeda 5 3" xfId="78" xr:uid="{00000000-0005-0000-0000-00008E000000}"/>
    <cellStyle name="Moeda 5 3 2" xfId="259" xr:uid="{00000000-0005-0000-0000-00008F000000}"/>
    <cellStyle name="Moeda 5 3 3" xfId="434" xr:uid="{00000000-0005-0000-0000-000090000000}"/>
    <cellStyle name="Moeda 5 3 4" xfId="608" xr:uid="{00000000-0005-0000-0000-000091000000}"/>
    <cellStyle name="Moeda 5 4" xfId="151" xr:uid="{00000000-0005-0000-0000-000092000000}"/>
    <cellStyle name="Moeda 5 4 2" xfId="325" xr:uid="{00000000-0005-0000-0000-000093000000}"/>
    <cellStyle name="Moeda 5 4 3" xfId="500" xr:uid="{00000000-0005-0000-0000-000094000000}"/>
    <cellStyle name="Moeda 5 4 4" xfId="674" xr:uid="{00000000-0005-0000-0000-000095000000}"/>
    <cellStyle name="Moeda 5 5" xfId="205" xr:uid="{00000000-0005-0000-0000-000096000000}"/>
    <cellStyle name="Moeda 5 6" xfId="380" xr:uid="{00000000-0005-0000-0000-000097000000}"/>
    <cellStyle name="Moeda 5 7" xfId="554" xr:uid="{00000000-0005-0000-0000-000098000000}"/>
    <cellStyle name="Moeda 6" xfId="33" xr:uid="{00000000-0005-0000-0000-000099000000}"/>
    <cellStyle name="Moeda 6 2" xfId="60" xr:uid="{00000000-0005-0000-0000-00009A000000}"/>
    <cellStyle name="Moeda 6 2 2" xfId="187" xr:uid="{00000000-0005-0000-0000-00009B000000}"/>
    <cellStyle name="Moeda 6 2 2 2" xfId="361" xr:uid="{00000000-0005-0000-0000-00009C000000}"/>
    <cellStyle name="Moeda 6 2 2 3" xfId="536" xr:uid="{00000000-0005-0000-0000-00009D000000}"/>
    <cellStyle name="Moeda 6 2 2 4" xfId="710" xr:uid="{00000000-0005-0000-0000-00009E000000}"/>
    <cellStyle name="Moeda 6 2 3" xfId="241" xr:uid="{00000000-0005-0000-0000-00009F000000}"/>
    <cellStyle name="Moeda 6 2 4" xfId="416" xr:uid="{00000000-0005-0000-0000-0000A0000000}"/>
    <cellStyle name="Moeda 6 2 5" xfId="590" xr:uid="{00000000-0005-0000-0000-0000A1000000}"/>
    <cellStyle name="Moeda 6 3" xfId="87" xr:uid="{00000000-0005-0000-0000-0000A2000000}"/>
    <cellStyle name="Moeda 6 3 2" xfId="268" xr:uid="{00000000-0005-0000-0000-0000A3000000}"/>
    <cellStyle name="Moeda 6 3 3" xfId="443" xr:uid="{00000000-0005-0000-0000-0000A4000000}"/>
    <cellStyle name="Moeda 6 3 4" xfId="617" xr:uid="{00000000-0005-0000-0000-0000A5000000}"/>
    <cellStyle name="Moeda 6 4" xfId="160" xr:uid="{00000000-0005-0000-0000-0000A6000000}"/>
    <cellStyle name="Moeda 6 4 2" xfId="334" xr:uid="{00000000-0005-0000-0000-0000A7000000}"/>
    <cellStyle name="Moeda 6 4 3" xfId="509" xr:uid="{00000000-0005-0000-0000-0000A8000000}"/>
    <cellStyle name="Moeda 6 4 4" xfId="683" xr:uid="{00000000-0005-0000-0000-0000A9000000}"/>
    <cellStyle name="Moeda 6 5" xfId="214" xr:uid="{00000000-0005-0000-0000-0000AA000000}"/>
    <cellStyle name="Moeda 6 6" xfId="389" xr:uid="{00000000-0005-0000-0000-0000AB000000}"/>
    <cellStyle name="Moeda 6 7" xfId="563" xr:uid="{00000000-0005-0000-0000-0000AC000000}"/>
    <cellStyle name="Moeda 7" xfId="42" xr:uid="{00000000-0005-0000-0000-0000AD000000}"/>
    <cellStyle name="Moeda 7 2" xfId="141" xr:uid="{00000000-0005-0000-0000-0000AE000000}"/>
    <cellStyle name="Moeda 7 2 2" xfId="316" xr:uid="{00000000-0005-0000-0000-0000AF000000}"/>
    <cellStyle name="Moeda 7 2 3" xfId="491" xr:uid="{00000000-0005-0000-0000-0000B0000000}"/>
    <cellStyle name="Moeda 7 2 4" xfId="665" xr:uid="{00000000-0005-0000-0000-0000B1000000}"/>
    <cellStyle name="Moeda 7 3" xfId="223" xr:uid="{00000000-0005-0000-0000-0000B2000000}"/>
    <cellStyle name="Moeda 7 4" xfId="398" xr:uid="{00000000-0005-0000-0000-0000B3000000}"/>
    <cellStyle name="Moeda 7 5" xfId="572" xr:uid="{00000000-0005-0000-0000-0000B4000000}"/>
    <cellStyle name="Moeda 8" xfId="69" xr:uid="{00000000-0005-0000-0000-0000B5000000}"/>
    <cellStyle name="Moeda 8 2" xfId="169" xr:uid="{00000000-0005-0000-0000-0000B6000000}"/>
    <cellStyle name="Moeda 8 2 2" xfId="343" xr:uid="{00000000-0005-0000-0000-0000B7000000}"/>
    <cellStyle name="Moeda 8 2 3" xfId="518" xr:uid="{00000000-0005-0000-0000-0000B8000000}"/>
    <cellStyle name="Moeda 8 2 4" xfId="692" xr:uid="{00000000-0005-0000-0000-0000B9000000}"/>
    <cellStyle name="Moeda 8 3" xfId="250" xr:uid="{00000000-0005-0000-0000-0000BA000000}"/>
    <cellStyle name="Moeda 8 4" xfId="425" xr:uid="{00000000-0005-0000-0000-0000BB000000}"/>
    <cellStyle name="Moeda 8 5" xfId="599" xr:uid="{00000000-0005-0000-0000-0000BC000000}"/>
    <cellStyle name="Moeda 9" xfId="196" xr:uid="{00000000-0005-0000-0000-0000BD000000}"/>
    <cellStyle name="Normal" xfId="0" builtinId="0"/>
    <cellStyle name="Normal 2" xfId="2" xr:uid="{00000000-0005-0000-0000-0000BF000000}"/>
    <cellStyle name="Normal 3" xfId="96" xr:uid="{00000000-0005-0000-0000-0000C0000000}"/>
    <cellStyle name="Normal 3 2" xfId="99" xr:uid="{00000000-0005-0000-0000-0000C1000000}"/>
    <cellStyle name="Normal 4" xfId="132" xr:uid="{00000000-0005-0000-0000-0000C2000000}"/>
    <cellStyle name="Normal 4 2" xfId="365" xr:uid="{00000000-0005-0000-0000-0000C3000000}"/>
    <cellStyle name="Normal 5" xfId="91" xr:uid="{00000000-0005-0000-0000-0000C4000000}"/>
    <cellStyle name="Normal 5 2" xfId="272" xr:uid="{00000000-0005-0000-0000-0000C5000000}"/>
    <cellStyle name="Normal 5 3" xfId="447" xr:uid="{00000000-0005-0000-0000-0000C6000000}"/>
    <cellStyle name="Normal 5 4" xfId="621" xr:uid="{00000000-0005-0000-0000-0000C7000000}"/>
    <cellStyle name="Normal 6" xfId="1" xr:uid="{00000000-0005-0000-0000-0000C8000000}"/>
    <cellStyle name="Porcentagem 2" xfId="13" xr:uid="{00000000-0005-0000-0000-0000CA000000}"/>
    <cellStyle name="Porcentagem 3" xfId="145" xr:uid="{00000000-0005-0000-0000-0000CB000000}"/>
    <cellStyle name="Porcentagem 4" xfId="18" xr:uid="{00000000-0005-0000-0000-0000CC000000}"/>
    <cellStyle name="Separador de milhares 2" xfId="3" xr:uid="{00000000-0005-0000-0000-0000CD000000}"/>
    <cellStyle name="Separador de milhares 2 2" xfId="8" xr:uid="{00000000-0005-0000-0000-0000CE000000}"/>
    <cellStyle name="Separador de milhares 2 2 10" xfId="367" xr:uid="{00000000-0005-0000-0000-0000CF000000}"/>
    <cellStyle name="Separador de milhares 2 2 11" xfId="541" xr:uid="{00000000-0005-0000-0000-0000D0000000}"/>
    <cellStyle name="Separador de milhares 2 2 2" xfId="12" xr:uid="{00000000-0005-0000-0000-0000D1000000}"/>
    <cellStyle name="Separador de milhares 2 2 2 2" xfId="23" xr:uid="{00000000-0005-0000-0000-0000D2000000}"/>
    <cellStyle name="Separador de milhares 2 2 2 2 2" xfId="50" xr:uid="{00000000-0005-0000-0000-0000D3000000}"/>
    <cellStyle name="Separador de milhares 2 2 2 2 2 2" xfId="177" xr:uid="{00000000-0005-0000-0000-0000D4000000}"/>
    <cellStyle name="Separador de milhares 2 2 2 2 2 2 2" xfId="351" xr:uid="{00000000-0005-0000-0000-0000D5000000}"/>
    <cellStyle name="Separador de milhares 2 2 2 2 2 2 3" xfId="526" xr:uid="{00000000-0005-0000-0000-0000D6000000}"/>
    <cellStyle name="Separador de milhares 2 2 2 2 2 2 4" xfId="700" xr:uid="{00000000-0005-0000-0000-0000D7000000}"/>
    <cellStyle name="Separador de milhares 2 2 2 2 2 3" xfId="231" xr:uid="{00000000-0005-0000-0000-0000D8000000}"/>
    <cellStyle name="Separador de milhares 2 2 2 2 2 4" xfId="406" xr:uid="{00000000-0005-0000-0000-0000D9000000}"/>
    <cellStyle name="Separador de milhares 2 2 2 2 2 5" xfId="580" xr:uid="{00000000-0005-0000-0000-0000DA000000}"/>
    <cellStyle name="Separador de milhares 2 2 2 2 3" xfId="77" xr:uid="{00000000-0005-0000-0000-0000DB000000}"/>
    <cellStyle name="Separador de milhares 2 2 2 2 3 2" xfId="258" xr:uid="{00000000-0005-0000-0000-0000DC000000}"/>
    <cellStyle name="Separador de milhares 2 2 2 2 3 3" xfId="433" xr:uid="{00000000-0005-0000-0000-0000DD000000}"/>
    <cellStyle name="Separador de milhares 2 2 2 2 3 4" xfId="607" xr:uid="{00000000-0005-0000-0000-0000DE000000}"/>
    <cellStyle name="Separador de milhares 2 2 2 2 4" xfId="150" xr:uid="{00000000-0005-0000-0000-0000DF000000}"/>
    <cellStyle name="Separador de milhares 2 2 2 2 4 2" xfId="324" xr:uid="{00000000-0005-0000-0000-0000E0000000}"/>
    <cellStyle name="Separador de milhares 2 2 2 2 4 3" xfId="499" xr:uid="{00000000-0005-0000-0000-0000E1000000}"/>
    <cellStyle name="Separador de milhares 2 2 2 2 4 4" xfId="673" xr:uid="{00000000-0005-0000-0000-0000E2000000}"/>
    <cellStyle name="Separador de milhares 2 2 2 2 5" xfId="204" xr:uid="{00000000-0005-0000-0000-0000E3000000}"/>
    <cellStyle name="Separador de milhares 2 2 2 2 6" xfId="379" xr:uid="{00000000-0005-0000-0000-0000E4000000}"/>
    <cellStyle name="Separador de milhares 2 2 2 2 7" xfId="553" xr:uid="{00000000-0005-0000-0000-0000E5000000}"/>
    <cellStyle name="Separador de milhares 2 2 2 3" xfId="32" xr:uid="{00000000-0005-0000-0000-0000E6000000}"/>
    <cellStyle name="Separador de milhares 2 2 2 3 2" xfId="59" xr:uid="{00000000-0005-0000-0000-0000E7000000}"/>
    <cellStyle name="Separador de milhares 2 2 2 3 2 2" xfId="186" xr:uid="{00000000-0005-0000-0000-0000E8000000}"/>
    <cellStyle name="Separador de milhares 2 2 2 3 2 2 2" xfId="360" xr:uid="{00000000-0005-0000-0000-0000E9000000}"/>
    <cellStyle name="Separador de milhares 2 2 2 3 2 2 3" xfId="535" xr:uid="{00000000-0005-0000-0000-0000EA000000}"/>
    <cellStyle name="Separador de milhares 2 2 2 3 2 2 4" xfId="709" xr:uid="{00000000-0005-0000-0000-0000EB000000}"/>
    <cellStyle name="Separador de milhares 2 2 2 3 2 3" xfId="240" xr:uid="{00000000-0005-0000-0000-0000EC000000}"/>
    <cellStyle name="Separador de milhares 2 2 2 3 2 4" xfId="415" xr:uid="{00000000-0005-0000-0000-0000ED000000}"/>
    <cellStyle name="Separador de milhares 2 2 2 3 2 5" xfId="589" xr:uid="{00000000-0005-0000-0000-0000EE000000}"/>
    <cellStyle name="Separador de milhares 2 2 2 3 3" xfId="86" xr:uid="{00000000-0005-0000-0000-0000EF000000}"/>
    <cellStyle name="Separador de milhares 2 2 2 3 3 2" xfId="267" xr:uid="{00000000-0005-0000-0000-0000F0000000}"/>
    <cellStyle name="Separador de milhares 2 2 2 3 3 3" xfId="442" xr:uid="{00000000-0005-0000-0000-0000F1000000}"/>
    <cellStyle name="Separador de milhares 2 2 2 3 3 4" xfId="616" xr:uid="{00000000-0005-0000-0000-0000F2000000}"/>
    <cellStyle name="Separador de milhares 2 2 2 3 4" xfId="159" xr:uid="{00000000-0005-0000-0000-0000F3000000}"/>
    <cellStyle name="Separador de milhares 2 2 2 3 4 2" xfId="333" xr:uid="{00000000-0005-0000-0000-0000F4000000}"/>
    <cellStyle name="Separador de milhares 2 2 2 3 4 3" xfId="508" xr:uid="{00000000-0005-0000-0000-0000F5000000}"/>
    <cellStyle name="Separador de milhares 2 2 2 3 4 4" xfId="682" xr:uid="{00000000-0005-0000-0000-0000F6000000}"/>
    <cellStyle name="Separador de milhares 2 2 2 3 5" xfId="213" xr:uid="{00000000-0005-0000-0000-0000F7000000}"/>
    <cellStyle name="Separador de milhares 2 2 2 3 6" xfId="388" xr:uid="{00000000-0005-0000-0000-0000F8000000}"/>
    <cellStyle name="Separador de milhares 2 2 2 3 7" xfId="562" xr:uid="{00000000-0005-0000-0000-0000F9000000}"/>
    <cellStyle name="Separador de milhares 2 2 2 4" xfId="41" xr:uid="{00000000-0005-0000-0000-0000FA000000}"/>
    <cellStyle name="Separador de milhares 2 2 2 4 2" xfId="168" xr:uid="{00000000-0005-0000-0000-0000FB000000}"/>
    <cellStyle name="Separador de milhares 2 2 2 4 2 2" xfId="342" xr:uid="{00000000-0005-0000-0000-0000FC000000}"/>
    <cellStyle name="Separador de milhares 2 2 2 4 2 3" xfId="517" xr:uid="{00000000-0005-0000-0000-0000FD000000}"/>
    <cellStyle name="Separador de milhares 2 2 2 4 2 4" xfId="691" xr:uid="{00000000-0005-0000-0000-0000FE000000}"/>
    <cellStyle name="Separador de milhares 2 2 2 4 3" xfId="222" xr:uid="{00000000-0005-0000-0000-0000FF000000}"/>
    <cellStyle name="Separador de milhares 2 2 2 4 4" xfId="397" xr:uid="{00000000-0005-0000-0000-000000010000}"/>
    <cellStyle name="Separador de milhares 2 2 2 4 5" xfId="571" xr:uid="{00000000-0005-0000-0000-000001010000}"/>
    <cellStyle name="Separador de milhares 2 2 2 5" xfId="68" xr:uid="{00000000-0005-0000-0000-000002010000}"/>
    <cellStyle name="Separador de milhares 2 2 2 5 2" xfId="249" xr:uid="{00000000-0005-0000-0000-000003010000}"/>
    <cellStyle name="Separador de milhares 2 2 2 5 3" xfId="424" xr:uid="{00000000-0005-0000-0000-000004010000}"/>
    <cellStyle name="Separador de milhares 2 2 2 5 4" xfId="598" xr:uid="{00000000-0005-0000-0000-000005010000}"/>
    <cellStyle name="Separador de milhares 2 2 2 6" xfId="140" xr:uid="{00000000-0005-0000-0000-000006010000}"/>
    <cellStyle name="Separador de milhares 2 2 2 6 2" xfId="315" xr:uid="{00000000-0005-0000-0000-000007010000}"/>
    <cellStyle name="Separador de milhares 2 2 2 6 3" xfId="490" xr:uid="{00000000-0005-0000-0000-000008010000}"/>
    <cellStyle name="Separador de milhares 2 2 2 6 4" xfId="664" xr:uid="{00000000-0005-0000-0000-000009010000}"/>
    <cellStyle name="Separador de milhares 2 2 2 7" xfId="195" xr:uid="{00000000-0005-0000-0000-00000A010000}"/>
    <cellStyle name="Separador de milhares 2 2 2 8" xfId="370" xr:uid="{00000000-0005-0000-0000-00000B010000}"/>
    <cellStyle name="Separador de milhares 2 2 2 9" xfId="544" xr:uid="{00000000-0005-0000-0000-00000C010000}"/>
    <cellStyle name="Separador de milhares 2 2 3" xfId="17" xr:uid="{00000000-0005-0000-0000-00000D010000}"/>
    <cellStyle name="Separador de milhares 2 2 3 2" xfId="27" xr:uid="{00000000-0005-0000-0000-00000E010000}"/>
    <cellStyle name="Separador de milhares 2 2 3 2 2" xfId="54" xr:uid="{00000000-0005-0000-0000-00000F010000}"/>
    <cellStyle name="Separador de milhares 2 2 3 2 2 2" xfId="181" xr:uid="{00000000-0005-0000-0000-000010010000}"/>
    <cellStyle name="Separador de milhares 2 2 3 2 2 2 2" xfId="355" xr:uid="{00000000-0005-0000-0000-000011010000}"/>
    <cellStyle name="Separador de milhares 2 2 3 2 2 2 3" xfId="530" xr:uid="{00000000-0005-0000-0000-000012010000}"/>
    <cellStyle name="Separador de milhares 2 2 3 2 2 2 4" xfId="704" xr:uid="{00000000-0005-0000-0000-000013010000}"/>
    <cellStyle name="Separador de milhares 2 2 3 2 2 3" xfId="235" xr:uid="{00000000-0005-0000-0000-000014010000}"/>
    <cellStyle name="Separador de milhares 2 2 3 2 2 4" xfId="410" xr:uid="{00000000-0005-0000-0000-000015010000}"/>
    <cellStyle name="Separador de milhares 2 2 3 2 2 5" xfId="584" xr:uid="{00000000-0005-0000-0000-000016010000}"/>
    <cellStyle name="Separador de milhares 2 2 3 2 3" xfId="81" xr:uid="{00000000-0005-0000-0000-000017010000}"/>
    <cellStyle name="Separador de milhares 2 2 3 2 3 2" xfId="262" xr:uid="{00000000-0005-0000-0000-000018010000}"/>
    <cellStyle name="Separador de milhares 2 2 3 2 3 3" xfId="437" xr:uid="{00000000-0005-0000-0000-000019010000}"/>
    <cellStyle name="Separador de milhares 2 2 3 2 3 4" xfId="611" xr:uid="{00000000-0005-0000-0000-00001A010000}"/>
    <cellStyle name="Separador de milhares 2 2 3 2 4" xfId="154" xr:uid="{00000000-0005-0000-0000-00001B010000}"/>
    <cellStyle name="Separador de milhares 2 2 3 2 4 2" xfId="328" xr:uid="{00000000-0005-0000-0000-00001C010000}"/>
    <cellStyle name="Separador de milhares 2 2 3 2 4 3" xfId="503" xr:uid="{00000000-0005-0000-0000-00001D010000}"/>
    <cellStyle name="Separador de milhares 2 2 3 2 4 4" xfId="677" xr:uid="{00000000-0005-0000-0000-00001E010000}"/>
    <cellStyle name="Separador de milhares 2 2 3 2 5" xfId="208" xr:uid="{00000000-0005-0000-0000-00001F010000}"/>
    <cellStyle name="Separador de milhares 2 2 3 2 6" xfId="383" xr:uid="{00000000-0005-0000-0000-000020010000}"/>
    <cellStyle name="Separador de milhares 2 2 3 2 7" xfId="557" xr:uid="{00000000-0005-0000-0000-000021010000}"/>
    <cellStyle name="Separador de milhares 2 2 3 3" xfId="36" xr:uid="{00000000-0005-0000-0000-000022010000}"/>
    <cellStyle name="Separador de milhares 2 2 3 3 2" xfId="63" xr:uid="{00000000-0005-0000-0000-000023010000}"/>
    <cellStyle name="Separador de milhares 2 2 3 3 2 2" xfId="190" xr:uid="{00000000-0005-0000-0000-000024010000}"/>
    <cellStyle name="Separador de milhares 2 2 3 3 2 2 2" xfId="364" xr:uid="{00000000-0005-0000-0000-000025010000}"/>
    <cellStyle name="Separador de milhares 2 2 3 3 2 2 3" xfId="539" xr:uid="{00000000-0005-0000-0000-000026010000}"/>
    <cellStyle name="Separador de milhares 2 2 3 3 2 2 4" xfId="713" xr:uid="{00000000-0005-0000-0000-000027010000}"/>
    <cellStyle name="Separador de milhares 2 2 3 3 2 3" xfId="244" xr:uid="{00000000-0005-0000-0000-000028010000}"/>
    <cellStyle name="Separador de milhares 2 2 3 3 2 4" xfId="419" xr:uid="{00000000-0005-0000-0000-000029010000}"/>
    <cellStyle name="Separador de milhares 2 2 3 3 2 5" xfId="593" xr:uid="{00000000-0005-0000-0000-00002A010000}"/>
    <cellStyle name="Separador de milhares 2 2 3 3 3" xfId="90" xr:uid="{00000000-0005-0000-0000-00002B010000}"/>
    <cellStyle name="Separador de milhares 2 2 3 3 3 2" xfId="271" xr:uid="{00000000-0005-0000-0000-00002C010000}"/>
    <cellStyle name="Separador de milhares 2 2 3 3 3 3" xfId="446" xr:uid="{00000000-0005-0000-0000-00002D010000}"/>
    <cellStyle name="Separador de milhares 2 2 3 3 3 4" xfId="620" xr:uid="{00000000-0005-0000-0000-00002E010000}"/>
    <cellStyle name="Separador de milhares 2 2 3 3 4" xfId="163" xr:uid="{00000000-0005-0000-0000-00002F010000}"/>
    <cellStyle name="Separador de milhares 2 2 3 3 4 2" xfId="337" xr:uid="{00000000-0005-0000-0000-000030010000}"/>
    <cellStyle name="Separador de milhares 2 2 3 3 4 3" xfId="512" xr:uid="{00000000-0005-0000-0000-000031010000}"/>
    <cellStyle name="Separador de milhares 2 2 3 3 4 4" xfId="686" xr:uid="{00000000-0005-0000-0000-000032010000}"/>
    <cellStyle name="Separador de milhares 2 2 3 3 5" xfId="217" xr:uid="{00000000-0005-0000-0000-000033010000}"/>
    <cellStyle name="Separador de milhares 2 2 3 3 6" xfId="392" xr:uid="{00000000-0005-0000-0000-000034010000}"/>
    <cellStyle name="Separador de milhares 2 2 3 3 7" xfId="566" xr:uid="{00000000-0005-0000-0000-000035010000}"/>
    <cellStyle name="Separador de milhares 2 2 3 4" xfId="45" xr:uid="{00000000-0005-0000-0000-000036010000}"/>
    <cellStyle name="Separador de milhares 2 2 3 4 2" xfId="172" xr:uid="{00000000-0005-0000-0000-000037010000}"/>
    <cellStyle name="Separador de milhares 2 2 3 4 2 2" xfId="346" xr:uid="{00000000-0005-0000-0000-000038010000}"/>
    <cellStyle name="Separador de milhares 2 2 3 4 2 3" xfId="521" xr:uid="{00000000-0005-0000-0000-000039010000}"/>
    <cellStyle name="Separador de milhares 2 2 3 4 2 4" xfId="695" xr:uid="{00000000-0005-0000-0000-00003A010000}"/>
    <cellStyle name="Separador de milhares 2 2 3 4 3" xfId="226" xr:uid="{00000000-0005-0000-0000-00003B010000}"/>
    <cellStyle name="Separador de milhares 2 2 3 4 4" xfId="401" xr:uid="{00000000-0005-0000-0000-00003C010000}"/>
    <cellStyle name="Separador de milhares 2 2 3 4 5" xfId="575" xr:uid="{00000000-0005-0000-0000-00003D010000}"/>
    <cellStyle name="Separador de milhares 2 2 3 5" xfId="72" xr:uid="{00000000-0005-0000-0000-00003E010000}"/>
    <cellStyle name="Separador de milhares 2 2 3 5 2" xfId="253" xr:uid="{00000000-0005-0000-0000-00003F010000}"/>
    <cellStyle name="Separador de milhares 2 2 3 5 3" xfId="428" xr:uid="{00000000-0005-0000-0000-000040010000}"/>
    <cellStyle name="Separador de milhares 2 2 3 5 4" xfId="602" xr:uid="{00000000-0005-0000-0000-000041010000}"/>
    <cellStyle name="Separador de milhares 2 2 3 6" xfId="144" xr:uid="{00000000-0005-0000-0000-000042010000}"/>
    <cellStyle name="Separador de milhares 2 2 3 6 2" xfId="319" xr:uid="{00000000-0005-0000-0000-000043010000}"/>
    <cellStyle name="Separador de milhares 2 2 3 6 3" xfId="494" xr:uid="{00000000-0005-0000-0000-000044010000}"/>
    <cellStyle name="Separador de milhares 2 2 3 6 4" xfId="668" xr:uid="{00000000-0005-0000-0000-000045010000}"/>
    <cellStyle name="Separador de milhares 2 2 3 7" xfId="199" xr:uid="{00000000-0005-0000-0000-000046010000}"/>
    <cellStyle name="Separador de milhares 2 2 3 8" xfId="374" xr:uid="{00000000-0005-0000-0000-000047010000}"/>
    <cellStyle name="Separador de milhares 2 2 3 9" xfId="548" xr:uid="{00000000-0005-0000-0000-000048010000}"/>
    <cellStyle name="Separador de milhares 2 2 4" xfId="20" xr:uid="{00000000-0005-0000-0000-000049010000}"/>
    <cellStyle name="Separador de milhares 2 2 4 2" xfId="47" xr:uid="{00000000-0005-0000-0000-00004A010000}"/>
    <cellStyle name="Separador de milhares 2 2 4 2 2" xfId="174" xr:uid="{00000000-0005-0000-0000-00004B010000}"/>
    <cellStyle name="Separador de milhares 2 2 4 2 2 2" xfId="348" xr:uid="{00000000-0005-0000-0000-00004C010000}"/>
    <cellStyle name="Separador de milhares 2 2 4 2 2 3" xfId="523" xr:uid="{00000000-0005-0000-0000-00004D010000}"/>
    <cellStyle name="Separador de milhares 2 2 4 2 2 4" xfId="697" xr:uid="{00000000-0005-0000-0000-00004E010000}"/>
    <cellStyle name="Separador de milhares 2 2 4 2 3" xfId="228" xr:uid="{00000000-0005-0000-0000-00004F010000}"/>
    <cellStyle name="Separador de milhares 2 2 4 2 4" xfId="403" xr:uid="{00000000-0005-0000-0000-000050010000}"/>
    <cellStyle name="Separador de milhares 2 2 4 2 5" xfId="577" xr:uid="{00000000-0005-0000-0000-000051010000}"/>
    <cellStyle name="Separador de milhares 2 2 4 3" xfId="74" xr:uid="{00000000-0005-0000-0000-000052010000}"/>
    <cellStyle name="Separador de milhares 2 2 4 3 2" xfId="255" xr:uid="{00000000-0005-0000-0000-000053010000}"/>
    <cellStyle name="Separador de milhares 2 2 4 3 3" xfId="430" xr:uid="{00000000-0005-0000-0000-000054010000}"/>
    <cellStyle name="Separador de milhares 2 2 4 3 4" xfId="604" xr:uid="{00000000-0005-0000-0000-000055010000}"/>
    <cellStyle name="Separador de milhares 2 2 4 4" xfId="147" xr:uid="{00000000-0005-0000-0000-000056010000}"/>
    <cellStyle name="Separador de milhares 2 2 4 4 2" xfId="321" xr:uid="{00000000-0005-0000-0000-000057010000}"/>
    <cellStyle name="Separador de milhares 2 2 4 4 3" xfId="496" xr:uid="{00000000-0005-0000-0000-000058010000}"/>
    <cellStyle name="Separador de milhares 2 2 4 4 4" xfId="670" xr:uid="{00000000-0005-0000-0000-000059010000}"/>
    <cellStyle name="Separador de milhares 2 2 4 5" xfId="201" xr:uid="{00000000-0005-0000-0000-00005A010000}"/>
    <cellStyle name="Separador de milhares 2 2 4 6" xfId="376" xr:uid="{00000000-0005-0000-0000-00005B010000}"/>
    <cellStyle name="Separador de milhares 2 2 4 7" xfId="550" xr:uid="{00000000-0005-0000-0000-00005C010000}"/>
    <cellStyle name="Separador de milhares 2 2 5" xfId="29" xr:uid="{00000000-0005-0000-0000-00005D010000}"/>
    <cellStyle name="Separador de milhares 2 2 5 2" xfId="56" xr:uid="{00000000-0005-0000-0000-00005E010000}"/>
    <cellStyle name="Separador de milhares 2 2 5 2 2" xfId="183" xr:uid="{00000000-0005-0000-0000-00005F010000}"/>
    <cellStyle name="Separador de milhares 2 2 5 2 2 2" xfId="357" xr:uid="{00000000-0005-0000-0000-000060010000}"/>
    <cellStyle name="Separador de milhares 2 2 5 2 2 3" xfId="532" xr:uid="{00000000-0005-0000-0000-000061010000}"/>
    <cellStyle name="Separador de milhares 2 2 5 2 2 4" xfId="706" xr:uid="{00000000-0005-0000-0000-000062010000}"/>
    <cellStyle name="Separador de milhares 2 2 5 2 3" xfId="237" xr:uid="{00000000-0005-0000-0000-000063010000}"/>
    <cellStyle name="Separador de milhares 2 2 5 2 4" xfId="412" xr:uid="{00000000-0005-0000-0000-000064010000}"/>
    <cellStyle name="Separador de milhares 2 2 5 2 5" xfId="586" xr:uid="{00000000-0005-0000-0000-000065010000}"/>
    <cellStyle name="Separador de milhares 2 2 5 3" xfId="83" xr:uid="{00000000-0005-0000-0000-000066010000}"/>
    <cellStyle name="Separador de milhares 2 2 5 3 2" xfId="264" xr:uid="{00000000-0005-0000-0000-000067010000}"/>
    <cellStyle name="Separador de milhares 2 2 5 3 3" xfId="439" xr:uid="{00000000-0005-0000-0000-000068010000}"/>
    <cellStyle name="Separador de milhares 2 2 5 3 4" xfId="613" xr:uid="{00000000-0005-0000-0000-000069010000}"/>
    <cellStyle name="Separador de milhares 2 2 5 4" xfId="156" xr:uid="{00000000-0005-0000-0000-00006A010000}"/>
    <cellStyle name="Separador de milhares 2 2 5 4 2" xfId="330" xr:uid="{00000000-0005-0000-0000-00006B010000}"/>
    <cellStyle name="Separador de milhares 2 2 5 4 3" xfId="505" xr:uid="{00000000-0005-0000-0000-00006C010000}"/>
    <cellStyle name="Separador de milhares 2 2 5 4 4" xfId="679" xr:uid="{00000000-0005-0000-0000-00006D010000}"/>
    <cellStyle name="Separador de milhares 2 2 5 5" xfId="210" xr:uid="{00000000-0005-0000-0000-00006E010000}"/>
    <cellStyle name="Separador de milhares 2 2 5 6" xfId="385" xr:uid="{00000000-0005-0000-0000-00006F010000}"/>
    <cellStyle name="Separador de milhares 2 2 5 7" xfId="559" xr:uid="{00000000-0005-0000-0000-000070010000}"/>
    <cellStyle name="Separador de milhares 2 2 6" xfId="38" xr:uid="{00000000-0005-0000-0000-000071010000}"/>
    <cellStyle name="Separador de milhares 2 2 6 2" xfId="165" xr:uid="{00000000-0005-0000-0000-000072010000}"/>
    <cellStyle name="Separador de milhares 2 2 6 2 2" xfId="339" xr:uid="{00000000-0005-0000-0000-000073010000}"/>
    <cellStyle name="Separador de milhares 2 2 6 2 3" xfId="514" xr:uid="{00000000-0005-0000-0000-000074010000}"/>
    <cellStyle name="Separador de milhares 2 2 6 2 4" xfId="688" xr:uid="{00000000-0005-0000-0000-000075010000}"/>
    <cellStyle name="Separador de milhares 2 2 6 3" xfId="219" xr:uid="{00000000-0005-0000-0000-000076010000}"/>
    <cellStyle name="Separador de milhares 2 2 6 4" xfId="394" xr:uid="{00000000-0005-0000-0000-000077010000}"/>
    <cellStyle name="Separador de milhares 2 2 6 5" xfId="568" xr:uid="{00000000-0005-0000-0000-000078010000}"/>
    <cellStyle name="Separador de milhares 2 2 7" xfId="65" xr:uid="{00000000-0005-0000-0000-000079010000}"/>
    <cellStyle name="Separador de milhares 2 2 7 2" xfId="246" xr:uid="{00000000-0005-0000-0000-00007A010000}"/>
    <cellStyle name="Separador de milhares 2 2 7 3" xfId="421" xr:uid="{00000000-0005-0000-0000-00007B010000}"/>
    <cellStyle name="Separador de milhares 2 2 7 4" xfId="595" xr:uid="{00000000-0005-0000-0000-00007C010000}"/>
    <cellStyle name="Separador de milhares 2 2 8" xfId="136" xr:uid="{00000000-0005-0000-0000-00007D010000}"/>
    <cellStyle name="Separador de milhares 2 2 8 2" xfId="312" xr:uid="{00000000-0005-0000-0000-00007E010000}"/>
    <cellStyle name="Separador de milhares 2 2 8 3" xfId="487" xr:uid="{00000000-0005-0000-0000-00007F010000}"/>
    <cellStyle name="Separador de milhares 2 2 8 4" xfId="661" xr:uid="{00000000-0005-0000-0000-000080010000}"/>
    <cellStyle name="Separador de milhares 2 2 9" xfId="192" xr:uid="{00000000-0005-0000-0000-000081010000}"/>
    <cellStyle name="Separador de milhares 2 3" xfId="7" xr:uid="{00000000-0005-0000-0000-000082010000}"/>
    <cellStyle name="Separador de milhares 2 3 10" xfId="366" xr:uid="{00000000-0005-0000-0000-000083010000}"/>
    <cellStyle name="Separador de milhares 2 3 11" xfId="540" xr:uid="{00000000-0005-0000-0000-000084010000}"/>
    <cellStyle name="Separador de milhares 2 3 2" xfId="11" xr:uid="{00000000-0005-0000-0000-000085010000}"/>
    <cellStyle name="Separador de milhares 2 3 2 2" xfId="22" xr:uid="{00000000-0005-0000-0000-000086010000}"/>
    <cellStyle name="Separador de milhares 2 3 2 2 2" xfId="49" xr:uid="{00000000-0005-0000-0000-000087010000}"/>
    <cellStyle name="Separador de milhares 2 3 2 2 2 2" xfId="176" xr:uid="{00000000-0005-0000-0000-000088010000}"/>
    <cellStyle name="Separador de milhares 2 3 2 2 2 2 2" xfId="350" xr:uid="{00000000-0005-0000-0000-000089010000}"/>
    <cellStyle name="Separador de milhares 2 3 2 2 2 2 3" xfId="525" xr:uid="{00000000-0005-0000-0000-00008A010000}"/>
    <cellStyle name="Separador de milhares 2 3 2 2 2 2 4" xfId="699" xr:uid="{00000000-0005-0000-0000-00008B010000}"/>
    <cellStyle name="Separador de milhares 2 3 2 2 2 3" xfId="230" xr:uid="{00000000-0005-0000-0000-00008C010000}"/>
    <cellStyle name="Separador de milhares 2 3 2 2 2 4" xfId="405" xr:uid="{00000000-0005-0000-0000-00008D010000}"/>
    <cellStyle name="Separador de milhares 2 3 2 2 2 5" xfId="579" xr:uid="{00000000-0005-0000-0000-00008E010000}"/>
    <cellStyle name="Separador de milhares 2 3 2 2 3" xfId="76" xr:uid="{00000000-0005-0000-0000-00008F010000}"/>
    <cellStyle name="Separador de milhares 2 3 2 2 3 2" xfId="257" xr:uid="{00000000-0005-0000-0000-000090010000}"/>
    <cellStyle name="Separador de milhares 2 3 2 2 3 3" xfId="432" xr:uid="{00000000-0005-0000-0000-000091010000}"/>
    <cellStyle name="Separador de milhares 2 3 2 2 3 4" xfId="606" xr:uid="{00000000-0005-0000-0000-000092010000}"/>
    <cellStyle name="Separador de milhares 2 3 2 2 4" xfId="149" xr:uid="{00000000-0005-0000-0000-000093010000}"/>
    <cellStyle name="Separador de milhares 2 3 2 2 4 2" xfId="323" xr:uid="{00000000-0005-0000-0000-000094010000}"/>
    <cellStyle name="Separador de milhares 2 3 2 2 4 3" xfId="498" xr:uid="{00000000-0005-0000-0000-000095010000}"/>
    <cellStyle name="Separador de milhares 2 3 2 2 4 4" xfId="672" xr:uid="{00000000-0005-0000-0000-000096010000}"/>
    <cellStyle name="Separador de milhares 2 3 2 2 5" xfId="203" xr:uid="{00000000-0005-0000-0000-000097010000}"/>
    <cellStyle name="Separador de milhares 2 3 2 2 6" xfId="378" xr:uid="{00000000-0005-0000-0000-000098010000}"/>
    <cellStyle name="Separador de milhares 2 3 2 2 7" xfId="552" xr:uid="{00000000-0005-0000-0000-000099010000}"/>
    <cellStyle name="Separador de milhares 2 3 2 3" xfId="31" xr:uid="{00000000-0005-0000-0000-00009A010000}"/>
    <cellStyle name="Separador de milhares 2 3 2 3 2" xfId="58" xr:uid="{00000000-0005-0000-0000-00009B010000}"/>
    <cellStyle name="Separador de milhares 2 3 2 3 2 2" xfId="185" xr:uid="{00000000-0005-0000-0000-00009C010000}"/>
    <cellStyle name="Separador de milhares 2 3 2 3 2 2 2" xfId="359" xr:uid="{00000000-0005-0000-0000-00009D010000}"/>
    <cellStyle name="Separador de milhares 2 3 2 3 2 2 3" xfId="534" xr:uid="{00000000-0005-0000-0000-00009E010000}"/>
    <cellStyle name="Separador de milhares 2 3 2 3 2 2 4" xfId="708" xr:uid="{00000000-0005-0000-0000-00009F010000}"/>
    <cellStyle name="Separador de milhares 2 3 2 3 2 3" xfId="239" xr:uid="{00000000-0005-0000-0000-0000A0010000}"/>
    <cellStyle name="Separador de milhares 2 3 2 3 2 4" xfId="414" xr:uid="{00000000-0005-0000-0000-0000A1010000}"/>
    <cellStyle name="Separador de milhares 2 3 2 3 2 5" xfId="588" xr:uid="{00000000-0005-0000-0000-0000A2010000}"/>
    <cellStyle name="Separador de milhares 2 3 2 3 3" xfId="85" xr:uid="{00000000-0005-0000-0000-0000A3010000}"/>
    <cellStyle name="Separador de milhares 2 3 2 3 3 2" xfId="266" xr:uid="{00000000-0005-0000-0000-0000A4010000}"/>
    <cellStyle name="Separador de milhares 2 3 2 3 3 3" xfId="441" xr:uid="{00000000-0005-0000-0000-0000A5010000}"/>
    <cellStyle name="Separador de milhares 2 3 2 3 3 4" xfId="615" xr:uid="{00000000-0005-0000-0000-0000A6010000}"/>
    <cellStyle name="Separador de milhares 2 3 2 3 4" xfId="158" xr:uid="{00000000-0005-0000-0000-0000A7010000}"/>
    <cellStyle name="Separador de milhares 2 3 2 3 4 2" xfId="332" xr:uid="{00000000-0005-0000-0000-0000A8010000}"/>
    <cellStyle name="Separador de milhares 2 3 2 3 4 3" xfId="507" xr:uid="{00000000-0005-0000-0000-0000A9010000}"/>
    <cellStyle name="Separador de milhares 2 3 2 3 4 4" xfId="681" xr:uid="{00000000-0005-0000-0000-0000AA010000}"/>
    <cellStyle name="Separador de milhares 2 3 2 3 5" xfId="212" xr:uid="{00000000-0005-0000-0000-0000AB010000}"/>
    <cellStyle name="Separador de milhares 2 3 2 3 6" xfId="387" xr:uid="{00000000-0005-0000-0000-0000AC010000}"/>
    <cellStyle name="Separador de milhares 2 3 2 3 7" xfId="561" xr:uid="{00000000-0005-0000-0000-0000AD010000}"/>
    <cellStyle name="Separador de milhares 2 3 2 4" xfId="40" xr:uid="{00000000-0005-0000-0000-0000AE010000}"/>
    <cellStyle name="Separador de milhares 2 3 2 4 2" xfId="167" xr:uid="{00000000-0005-0000-0000-0000AF010000}"/>
    <cellStyle name="Separador de milhares 2 3 2 4 2 2" xfId="341" xr:uid="{00000000-0005-0000-0000-0000B0010000}"/>
    <cellStyle name="Separador de milhares 2 3 2 4 2 3" xfId="516" xr:uid="{00000000-0005-0000-0000-0000B1010000}"/>
    <cellStyle name="Separador de milhares 2 3 2 4 2 4" xfId="690" xr:uid="{00000000-0005-0000-0000-0000B2010000}"/>
    <cellStyle name="Separador de milhares 2 3 2 4 3" xfId="221" xr:uid="{00000000-0005-0000-0000-0000B3010000}"/>
    <cellStyle name="Separador de milhares 2 3 2 4 4" xfId="396" xr:uid="{00000000-0005-0000-0000-0000B4010000}"/>
    <cellStyle name="Separador de milhares 2 3 2 4 5" xfId="570" xr:uid="{00000000-0005-0000-0000-0000B5010000}"/>
    <cellStyle name="Separador de milhares 2 3 2 5" xfId="67" xr:uid="{00000000-0005-0000-0000-0000B6010000}"/>
    <cellStyle name="Separador de milhares 2 3 2 5 2" xfId="248" xr:uid="{00000000-0005-0000-0000-0000B7010000}"/>
    <cellStyle name="Separador de milhares 2 3 2 5 3" xfId="423" xr:uid="{00000000-0005-0000-0000-0000B8010000}"/>
    <cellStyle name="Separador de milhares 2 3 2 5 4" xfId="597" xr:uid="{00000000-0005-0000-0000-0000B9010000}"/>
    <cellStyle name="Separador de milhares 2 3 2 6" xfId="139" xr:uid="{00000000-0005-0000-0000-0000BA010000}"/>
    <cellStyle name="Separador de milhares 2 3 2 6 2" xfId="314" xr:uid="{00000000-0005-0000-0000-0000BB010000}"/>
    <cellStyle name="Separador de milhares 2 3 2 6 3" xfId="489" xr:uid="{00000000-0005-0000-0000-0000BC010000}"/>
    <cellStyle name="Separador de milhares 2 3 2 6 4" xfId="663" xr:uid="{00000000-0005-0000-0000-0000BD010000}"/>
    <cellStyle name="Separador de milhares 2 3 2 7" xfId="194" xr:uid="{00000000-0005-0000-0000-0000BE010000}"/>
    <cellStyle name="Separador de milhares 2 3 2 8" xfId="369" xr:uid="{00000000-0005-0000-0000-0000BF010000}"/>
    <cellStyle name="Separador de milhares 2 3 2 9" xfId="543" xr:uid="{00000000-0005-0000-0000-0000C0010000}"/>
    <cellStyle name="Separador de milhares 2 3 3" xfId="16" xr:uid="{00000000-0005-0000-0000-0000C1010000}"/>
    <cellStyle name="Separador de milhares 2 3 3 2" xfId="26" xr:uid="{00000000-0005-0000-0000-0000C2010000}"/>
    <cellStyle name="Separador de milhares 2 3 3 2 2" xfId="53" xr:uid="{00000000-0005-0000-0000-0000C3010000}"/>
    <cellStyle name="Separador de milhares 2 3 3 2 2 2" xfId="180" xr:uid="{00000000-0005-0000-0000-0000C4010000}"/>
    <cellStyle name="Separador de milhares 2 3 3 2 2 2 2" xfId="354" xr:uid="{00000000-0005-0000-0000-0000C5010000}"/>
    <cellStyle name="Separador de milhares 2 3 3 2 2 2 3" xfId="529" xr:uid="{00000000-0005-0000-0000-0000C6010000}"/>
    <cellStyle name="Separador de milhares 2 3 3 2 2 2 4" xfId="703" xr:uid="{00000000-0005-0000-0000-0000C7010000}"/>
    <cellStyle name="Separador de milhares 2 3 3 2 2 3" xfId="234" xr:uid="{00000000-0005-0000-0000-0000C8010000}"/>
    <cellStyle name="Separador de milhares 2 3 3 2 2 4" xfId="409" xr:uid="{00000000-0005-0000-0000-0000C9010000}"/>
    <cellStyle name="Separador de milhares 2 3 3 2 2 5" xfId="583" xr:uid="{00000000-0005-0000-0000-0000CA010000}"/>
    <cellStyle name="Separador de milhares 2 3 3 2 3" xfId="80" xr:uid="{00000000-0005-0000-0000-0000CB010000}"/>
    <cellStyle name="Separador de milhares 2 3 3 2 3 2" xfId="261" xr:uid="{00000000-0005-0000-0000-0000CC010000}"/>
    <cellStyle name="Separador de milhares 2 3 3 2 3 3" xfId="436" xr:uid="{00000000-0005-0000-0000-0000CD010000}"/>
    <cellStyle name="Separador de milhares 2 3 3 2 3 4" xfId="610" xr:uid="{00000000-0005-0000-0000-0000CE010000}"/>
    <cellStyle name="Separador de milhares 2 3 3 2 4" xfId="153" xr:uid="{00000000-0005-0000-0000-0000CF010000}"/>
    <cellStyle name="Separador de milhares 2 3 3 2 4 2" xfId="327" xr:uid="{00000000-0005-0000-0000-0000D0010000}"/>
    <cellStyle name="Separador de milhares 2 3 3 2 4 3" xfId="502" xr:uid="{00000000-0005-0000-0000-0000D1010000}"/>
    <cellStyle name="Separador de milhares 2 3 3 2 4 4" xfId="676" xr:uid="{00000000-0005-0000-0000-0000D2010000}"/>
    <cellStyle name="Separador de milhares 2 3 3 2 5" xfId="207" xr:uid="{00000000-0005-0000-0000-0000D3010000}"/>
    <cellStyle name="Separador de milhares 2 3 3 2 6" xfId="382" xr:uid="{00000000-0005-0000-0000-0000D4010000}"/>
    <cellStyle name="Separador de milhares 2 3 3 2 7" xfId="556" xr:uid="{00000000-0005-0000-0000-0000D5010000}"/>
    <cellStyle name="Separador de milhares 2 3 3 3" xfId="35" xr:uid="{00000000-0005-0000-0000-0000D6010000}"/>
    <cellStyle name="Separador de milhares 2 3 3 3 2" xfId="62" xr:uid="{00000000-0005-0000-0000-0000D7010000}"/>
    <cellStyle name="Separador de milhares 2 3 3 3 2 2" xfId="189" xr:uid="{00000000-0005-0000-0000-0000D8010000}"/>
    <cellStyle name="Separador de milhares 2 3 3 3 2 2 2" xfId="363" xr:uid="{00000000-0005-0000-0000-0000D9010000}"/>
    <cellStyle name="Separador de milhares 2 3 3 3 2 2 3" xfId="538" xr:uid="{00000000-0005-0000-0000-0000DA010000}"/>
    <cellStyle name="Separador de milhares 2 3 3 3 2 2 4" xfId="712" xr:uid="{00000000-0005-0000-0000-0000DB010000}"/>
    <cellStyle name="Separador de milhares 2 3 3 3 2 3" xfId="243" xr:uid="{00000000-0005-0000-0000-0000DC010000}"/>
    <cellStyle name="Separador de milhares 2 3 3 3 2 4" xfId="418" xr:uid="{00000000-0005-0000-0000-0000DD010000}"/>
    <cellStyle name="Separador de milhares 2 3 3 3 2 5" xfId="592" xr:uid="{00000000-0005-0000-0000-0000DE010000}"/>
    <cellStyle name="Separador de milhares 2 3 3 3 3" xfId="89" xr:uid="{00000000-0005-0000-0000-0000DF010000}"/>
    <cellStyle name="Separador de milhares 2 3 3 3 3 2" xfId="270" xr:uid="{00000000-0005-0000-0000-0000E0010000}"/>
    <cellStyle name="Separador de milhares 2 3 3 3 3 3" xfId="445" xr:uid="{00000000-0005-0000-0000-0000E1010000}"/>
    <cellStyle name="Separador de milhares 2 3 3 3 3 4" xfId="619" xr:uid="{00000000-0005-0000-0000-0000E2010000}"/>
    <cellStyle name="Separador de milhares 2 3 3 3 4" xfId="162" xr:uid="{00000000-0005-0000-0000-0000E3010000}"/>
    <cellStyle name="Separador de milhares 2 3 3 3 4 2" xfId="336" xr:uid="{00000000-0005-0000-0000-0000E4010000}"/>
    <cellStyle name="Separador de milhares 2 3 3 3 4 3" xfId="511" xr:uid="{00000000-0005-0000-0000-0000E5010000}"/>
    <cellStyle name="Separador de milhares 2 3 3 3 4 4" xfId="685" xr:uid="{00000000-0005-0000-0000-0000E6010000}"/>
    <cellStyle name="Separador de milhares 2 3 3 3 5" xfId="216" xr:uid="{00000000-0005-0000-0000-0000E7010000}"/>
    <cellStyle name="Separador de milhares 2 3 3 3 6" xfId="391" xr:uid="{00000000-0005-0000-0000-0000E8010000}"/>
    <cellStyle name="Separador de milhares 2 3 3 3 7" xfId="565" xr:uid="{00000000-0005-0000-0000-0000E9010000}"/>
    <cellStyle name="Separador de milhares 2 3 3 4" xfId="44" xr:uid="{00000000-0005-0000-0000-0000EA010000}"/>
    <cellStyle name="Separador de milhares 2 3 3 4 2" xfId="171" xr:uid="{00000000-0005-0000-0000-0000EB010000}"/>
    <cellStyle name="Separador de milhares 2 3 3 4 2 2" xfId="345" xr:uid="{00000000-0005-0000-0000-0000EC010000}"/>
    <cellStyle name="Separador de milhares 2 3 3 4 2 3" xfId="520" xr:uid="{00000000-0005-0000-0000-0000ED010000}"/>
    <cellStyle name="Separador de milhares 2 3 3 4 2 4" xfId="694" xr:uid="{00000000-0005-0000-0000-0000EE010000}"/>
    <cellStyle name="Separador de milhares 2 3 3 4 3" xfId="225" xr:uid="{00000000-0005-0000-0000-0000EF010000}"/>
    <cellStyle name="Separador de milhares 2 3 3 4 4" xfId="400" xr:uid="{00000000-0005-0000-0000-0000F0010000}"/>
    <cellStyle name="Separador de milhares 2 3 3 4 5" xfId="574" xr:uid="{00000000-0005-0000-0000-0000F1010000}"/>
    <cellStyle name="Separador de milhares 2 3 3 5" xfId="71" xr:uid="{00000000-0005-0000-0000-0000F2010000}"/>
    <cellStyle name="Separador de milhares 2 3 3 5 2" xfId="252" xr:uid="{00000000-0005-0000-0000-0000F3010000}"/>
    <cellStyle name="Separador de milhares 2 3 3 5 3" xfId="427" xr:uid="{00000000-0005-0000-0000-0000F4010000}"/>
    <cellStyle name="Separador de milhares 2 3 3 5 4" xfId="601" xr:uid="{00000000-0005-0000-0000-0000F5010000}"/>
    <cellStyle name="Separador de milhares 2 3 3 6" xfId="143" xr:uid="{00000000-0005-0000-0000-0000F6010000}"/>
    <cellStyle name="Separador de milhares 2 3 3 6 2" xfId="318" xr:uid="{00000000-0005-0000-0000-0000F7010000}"/>
    <cellStyle name="Separador de milhares 2 3 3 6 3" xfId="493" xr:uid="{00000000-0005-0000-0000-0000F8010000}"/>
    <cellStyle name="Separador de milhares 2 3 3 6 4" xfId="667" xr:uid="{00000000-0005-0000-0000-0000F9010000}"/>
    <cellStyle name="Separador de milhares 2 3 3 7" xfId="198" xr:uid="{00000000-0005-0000-0000-0000FA010000}"/>
    <cellStyle name="Separador de milhares 2 3 3 8" xfId="373" xr:uid="{00000000-0005-0000-0000-0000FB010000}"/>
    <cellStyle name="Separador de milhares 2 3 3 9" xfId="547" xr:uid="{00000000-0005-0000-0000-0000FC010000}"/>
    <cellStyle name="Separador de milhares 2 3 4" xfId="19" xr:uid="{00000000-0005-0000-0000-0000FD010000}"/>
    <cellStyle name="Separador de milhares 2 3 4 2" xfId="46" xr:uid="{00000000-0005-0000-0000-0000FE010000}"/>
    <cellStyle name="Separador de milhares 2 3 4 2 2" xfId="173" xr:uid="{00000000-0005-0000-0000-0000FF010000}"/>
    <cellStyle name="Separador de milhares 2 3 4 2 2 2" xfId="347" xr:uid="{00000000-0005-0000-0000-000000020000}"/>
    <cellStyle name="Separador de milhares 2 3 4 2 2 3" xfId="522" xr:uid="{00000000-0005-0000-0000-000001020000}"/>
    <cellStyle name="Separador de milhares 2 3 4 2 2 4" xfId="696" xr:uid="{00000000-0005-0000-0000-000002020000}"/>
    <cellStyle name="Separador de milhares 2 3 4 2 3" xfId="227" xr:uid="{00000000-0005-0000-0000-000003020000}"/>
    <cellStyle name="Separador de milhares 2 3 4 2 4" xfId="402" xr:uid="{00000000-0005-0000-0000-000004020000}"/>
    <cellStyle name="Separador de milhares 2 3 4 2 5" xfId="576" xr:uid="{00000000-0005-0000-0000-000005020000}"/>
    <cellStyle name="Separador de milhares 2 3 4 3" xfId="73" xr:uid="{00000000-0005-0000-0000-000006020000}"/>
    <cellStyle name="Separador de milhares 2 3 4 3 2" xfId="254" xr:uid="{00000000-0005-0000-0000-000007020000}"/>
    <cellStyle name="Separador de milhares 2 3 4 3 3" xfId="429" xr:uid="{00000000-0005-0000-0000-000008020000}"/>
    <cellStyle name="Separador de milhares 2 3 4 3 4" xfId="603" xr:uid="{00000000-0005-0000-0000-000009020000}"/>
    <cellStyle name="Separador de milhares 2 3 4 4" xfId="146" xr:uid="{00000000-0005-0000-0000-00000A020000}"/>
    <cellStyle name="Separador de milhares 2 3 4 4 2" xfId="320" xr:uid="{00000000-0005-0000-0000-00000B020000}"/>
    <cellStyle name="Separador de milhares 2 3 4 4 3" xfId="495" xr:uid="{00000000-0005-0000-0000-00000C020000}"/>
    <cellStyle name="Separador de milhares 2 3 4 4 4" xfId="669" xr:uid="{00000000-0005-0000-0000-00000D020000}"/>
    <cellStyle name="Separador de milhares 2 3 4 5" xfId="200" xr:uid="{00000000-0005-0000-0000-00000E020000}"/>
    <cellStyle name="Separador de milhares 2 3 4 6" xfId="375" xr:uid="{00000000-0005-0000-0000-00000F020000}"/>
    <cellStyle name="Separador de milhares 2 3 4 7" xfId="549" xr:uid="{00000000-0005-0000-0000-000010020000}"/>
    <cellStyle name="Separador de milhares 2 3 5" xfId="28" xr:uid="{00000000-0005-0000-0000-000011020000}"/>
    <cellStyle name="Separador de milhares 2 3 5 2" xfId="55" xr:uid="{00000000-0005-0000-0000-000012020000}"/>
    <cellStyle name="Separador de milhares 2 3 5 2 2" xfId="182" xr:uid="{00000000-0005-0000-0000-000013020000}"/>
    <cellStyle name="Separador de milhares 2 3 5 2 2 2" xfId="356" xr:uid="{00000000-0005-0000-0000-000014020000}"/>
    <cellStyle name="Separador de milhares 2 3 5 2 2 3" xfId="531" xr:uid="{00000000-0005-0000-0000-000015020000}"/>
    <cellStyle name="Separador de milhares 2 3 5 2 2 4" xfId="705" xr:uid="{00000000-0005-0000-0000-000016020000}"/>
    <cellStyle name="Separador de milhares 2 3 5 2 3" xfId="236" xr:uid="{00000000-0005-0000-0000-000017020000}"/>
    <cellStyle name="Separador de milhares 2 3 5 2 4" xfId="411" xr:uid="{00000000-0005-0000-0000-000018020000}"/>
    <cellStyle name="Separador de milhares 2 3 5 2 5" xfId="585" xr:uid="{00000000-0005-0000-0000-000019020000}"/>
    <cellStyle name="Separador de milhares 2 3 5 3" xfId="82" xr:uid="{00000000-0005-0000-0000-00001A020000}"/>
    <cellStyle name="Separador de milhares 2 3 5 3 2" xfId="263" xr:uid="{00000000-0005-0000-0000-00001B020000}"/>
    <cellStyle name="Separador de milhares 2 3 5 3 3" xfId="438" xr:uid="{00000000-0005-0000-0000-00001C020000}"/>
    <cellStyle name="Separador de milhares 2 3 5 3 4" xfId="612" xr:uid="{00000000-0005-0000-0000-00001D020000}"/>
    <cellStyle name="Separador de milhares 2 3 5 4" xfId="155" xr:uid="{00000000-0005-0000-0000-00001E020000}"/>
    <cellStyle name="Separador de milhares 2 3 5 4 2" xfId="329" xr:uid="{00000000-0005-0000-0000-00001F020000}"/>
    <cellStyle name="Separador de milhares 2 3 5 4 3" xfId="504" xr:uid="{00000000-0005-0000-0000-000020020000}"/>
    <cellStyle name="Separador de milhares 2 3 5 4 4" xfId="678" xr:uid="{00000000-0005-0000-0000-000021020000}"/>
    <cellStyle name="Separador de milhares 2 3 5 5" xfId="209" xr:uid="{00000000-0005-0000-0000-000022020000}"/>
    <cellStyle name="Separador de milhares 2 3 5 6" xfId="384" xr:uid="{00000000-0005-0000-0000-000023020000}"/>
    <cellStyle name="Separador de milhares 2 3 5 7" xfId="558" xr:uid="{00000000-0005-0000-0000-000024020000}"/>
    <cellStyle name="Separador de milhares 2 3 6" xfId="37" xr:uid="{00000000-0005-0000-0000-000025020000}"/>
    <cellStyle name="Separador de milhares 2 3 6 2" xfId="164" xr:uid="{00000000-0005-0000-0000-000026020000}"/>
    <cellStyle name="Separador de milhares 2 3 6 2 2" xfId="338" xr:uid="{00000000-0005-0000-0000-000027020000}"/>
    <cellStyle name="Separador de milhares 2 3 6 2 3" xfId="513" xr:uid="{00000000-0005-0000-0000-000028020000}"/>
    <cellStyle name="Separador de milhares 2 3 6 2 4" xfId="687" xr:uid="{00000000-0005-0000-0000-000029020000}"/>
    <cellStyle name="Separador de milhares 2 3 6 3" xfId="218" xr:uid="{00000000-0005-0000-0000-00002A020000}"/>
    <cellStyle name="Separador de milhares 2 3 6 4" xfId="393" xr:uid="{00000000-0005-0000-0000-00002B020000}"/>
    <cellStyle name="Separador de milhares 2 3 6 5" xfId="567" xr:uid="{00000000-0005-0000-0000-00002C020000}"/>
    <cellStyle name="Separador de milhares 2 3 7" xfId="64" xr:uid="{00000000-0005-0000-0000-00002D020000}"/>
    <cellStyle name="Separador de milhares 2 3 7 2" xfId="245" xr:uid="{00000000-0005-0000-0000-00002E020000}"/>
    <cellStyle name="Separador de milhares 2 3 7 3" xfId="420" xr:uid="{00000000-0005-0000-0000-00002F020000}"/>
    <cellStyle name="Separador de milhares 2 3 7 4" xfId="594" xr:uid="{00000000-0005-0000-0000-000030020000}"/>
    <cellStyle name="Separador de milhares 2 3 8" xfId="135" xr:uid="{00000000-0005-0000-0000-000031020000}"/>
    <cellStyle name="Separador de milhares 2 3 8 2" xfId="311" xr:uid="{00000000-0005-0000-0000-000032020000}"/>
    <cellStyle name="Separador de milhares 2 3 8 3" xfId="486" xr:uid="{00000000-0005-0000-0000-000033020000}"/>
    <cellStyle name="Separador de milhares 2 3 8 4" xfId="660" xr:uid="{00000000-0005-0000-0000-000034020000}"/>
    <cellStyle name="Separador de milhares 2 3 9" xfId="191" xr:uid="{00000000-0005-0000-0000-000035020000}"/>
    <cellStyle name="Separador de milhares 2 4" xfId="133" xr:uid="{00000000-0005-0000-0000-000036020000}"/>
    <cellStyle name="Separador de milhares 2 4 2" xfId="310" xr:uid="{00000000-0005-0000-0000-000037020000}"/>
    <cellStyle name="Separador de milhares 2 4 3" xfId="485" xr:uid="{00000000-0005-0000-0000-000038020000}"/>
    <cellStyle name="Separador de milhares 2 4 4" xfId="659" xr:uid="{00000000-0005-0000-0000-000039020000}"/>
    <cellStyle name="Separador de milhares 3" xfId="4" xr:uid="{00000000-0005-0000-0000-00003A020000}"/>
    <cellStyle name="Título 5" xfId="5" xr:uid="{00000000-0005-0000-0000-00003B020000}"/>
    <cellStyle name="Vírgula 2" xfId="92" xr:uid="{00000000-0005-0000-0000-00003C020000}"/>
    <cellStyle name="Vírgula 2 2" xfId="97" xr:uid="{00000000-0005-0000-0000-00003D020000}"/>
    <cellStyle name="Vírgula 2 2 2" xfId="104" xr:uid="{00000000-0005-0000-0000-00003E020000}"/>
    <cellStyle name="Vírgula 2 2 2 2" xfId="116" xr:uid="{00000000-0005-0000-0000-00003F020000}"/>
    <cellStyle name="Vírgula 2 2 2 2 2" xfId="294" xr:uid="{00000000-0005-0000-0000-000040020000}"/>
    <cellStyle name="Vírgula 2 2 2 2 3" xfId="469" xr:uid="{00000000-0005-0000-0000-000041020000}"/>
    <cellStyle name="Vírgula 2 2 2 2 4" xfId="643" xr:uid="{00000000-0005-0000-0000-000042020000}"/>
    <cellStyle name="Vírgula 2 2 2 3" xfId="128" xr:uid="{00000000-0005-0000-0000-000043020000}"/>
    <cellStyle name="Vírgula 2 2 2 3 2" xfId="306" xr:uid="{00000000-0005-0000-0000-000044020000}"/>
    <cellStyle name="Vírgula 2 2 2 3 3" xfId="481" xr:uid="{00000000-0005-0000-0000-000045020000}"/>
    <cellStyle name="Vírgula 2 2 2 3 4" xfId="655" xr:uid="{00000000-0005-0000-0000-000046020000}"/>
    <cellStyle name="Vírgula 2 2 2 4" xfId="282" xr:uid="{00000000-0005-0000-0000-000047020000}"/>
    <cellStyle name="Vírgula 2 2 2 5" xfId="457" xr:uid="{00000000-0005-0000-0000-000048020000}"/>
    <cellStyle name="Vírgula 2 2 2 6" xfId="631" xr:uid="{00000000-0005-0000-0000-000049020000}"/>
    <cellStyle name="Vírgula 2 2 3" xfId="110" xr:uid="{00000000-0005-0000-0000-00004A020000}"/>
    <cellStyle name="Vírgula 2 2 3 2" xfId="288" xr:uid="{00000000-0005-0000-0000-00004B020000}"/>
    <cellStyle name="Vírgula 2 2 3 3" xfId="463" xr:uid="{00000000-0005-0000-0000-00004C020000}"/>
    <cellStyle name="Vírgula 2 2 3 4" xfId="637" xr:uid="{00000000-0005-0000-0000-00004D020000}"/>
    <cellStyle name="Vírgula 2 2 4" xfId="122" xr:uid="{00000000-0005-0000-0000-00004E020000}"/>
    <cellStyle name="Vírgula 2 2 4 2" xfId="300" xr:uid="{00000000-0005-0000-0000-00004F020000}"/>
    <cellStyle name="Vírgula 2 2 4 3" xfId="475" xr:uid="{00000000-0005-0000-0000-000050020000}"/>
    <cellStyle name="Vírgula 2 2 4 4" xfId="649" xr:uid="{00000000-0005-0000-0000-000051020000}"/>
    <cellStyle name="Vírgula 2 2 5" xfId="276" xr:uid="{00000000-0005-0000-0000-000052020000}"/>
    <cellStyle name="Vírgula 2 2 6" xfId="451" xr:uid="{00000000-0005-0000-0000-000053020000}"/>
    <cellStyle name="Vírgula 2 2 7" xfId="625" xr:uid="{00000000-0005-0000-0000-000054020000}"/>
    <cellStyle name="Vírgula 2 3" xfId="100" xr:uid="{00000000-0005-0000-0000-000055020000}"/>
    <cellStyle name="Vírgula 2 3 2" xfId="106" xr:uid="{00000000-0005-0000-0000-000056020000}"/>
    <cellStyle name="Vírgula 2 3 2 2" xfId="118" xr:uid="{00000000-0005-0000-0000-000057020000}"/>
    <cellStyle name="Vírgula 2 3 2 2 2" xfId="296" xr:uid="{00000000-0005-0000-0000-000058020000}"/>
    <cellStyle name="Vírgula 2 3 2 2 3" xfId="471" xr:uid="{00000000-0005-0000-0000-000059020000}"/>
    <cellStyle name="Vírgula 2 3 2 2 4" xfId="645" xr:uid="{00000000-0005-0000-0000-00005A020000}"/>
    <cellStyle name="Vírgula 2 3 2 3" xfId="130" xr:uid="{00000000-0005-0000-0000-00005B020000}"/>
    <cellStyle name="Vírgula 2 3 2 3 2" xfId="308" xr:uid="{00000000-0005-0000-0000-00005C020000}"/>
    <cellStyle name="Vírgula 2 3 2 3 3" xfId="483" xr:uid="{00000000-0005-0000-0000-00005D020000}"/>
    <cellStyle name="Vírgula 2 3 2 3 4" xfId="657" xr:uid="{00000000-0005-0000-0000-00005E020000}"/>
    <cellStyle name="Vírgula 2 3 2 4" xfId="284" xr:uid="{00000000-0005-0000-0000-00005F020000}"/>
    <cellStyle name="Vírgula 2 3 2 5" xfId="459" xr:uid="{00000000-0005-0000-0000-000060020000}"/>
    <cellStyle name="Vírgula 2 3 2 6" xfId="633" xr:uid="{00000000-0005-0000-0000-000061020000}"/>
    <cellStyle name="Vírgula 2 3 3" xfId="112" xr:uid="{00000000-0005-0000-0000-000062020000}"/>
    <cellStyle name="Vírgula 2 3 3 2" xfId="290" xr:uid="{00000000-0005-0000-0000-000063020000}"/>
    <cellStyle name="Vírgula 2 3 3 3" xfId="465" xr:uid="{00000000-0005-0000-0000-000064020000}"/>
    <cellStyle name="Vírgula 2 3 3 4" xfId="639" xr:uid="{00000000-0005-0000-0000-000065020000}"/>
    <cellStyle name="Vírgula 2 3 4" xfId="124" xr:uid="{00000000-0005-0000-0000-000066020000}"/>
    <cellStyle name="Vírgula 2 3 4 2" xfId="302" xr:uid="{00000000-0005-0000-0000-000067020000}"/>
    <cellStyle name="Vírgula 2 3 4 3" xfId="477" xr:uid="{00000000-0005-0000-0000-000068020000}"/>
    <cellStyle name="Vírgula 2 3 4 4" xfId="651" xr:uid="{00000000-0005-0000-0000-000069020000}"/>
    <cellStyle name="Vírgula 2 3 5" xfId="278" xr:uid="{00000000-0005-0000-0000-00006A020000}"/>
    <cellStyle name="Vírgula 2 3 6" xfId="453" xr:uid="{00000000-0005-0000-0000-00006B020000}"/>
    <cellStyle name="Vírgula 2 3 7" xfId="627" xr:uid="{00000000-0005-0000-0000-00006C020000}"/>
    <cellStyle name="Vírgula 2 4" xfId="102" xr:uid="{00000000-0005-0000-0000-00006D020000}"/>
    <cellStyle name="Vírgula 2 4 2" xfId="114" xr:uid="{00000000-0005-0000-0000-00006E020000}"/>
    <cellStyle name="Vírgula 2 4 2 2" xfId="292" xr:uid="{00000000-0005-0000-0000-00006F020000}"/>
    <cellStyle name="Vírgula 2 4 2 3" xfId="467" xr:uid="{00000000-0005-0000-0000-000070020000}"/>
    <cellStyle name="Vírgula 2 4 2 4" xfId="641" xr:uid="{00000000-0005-0000-0000-000071020000}"/>
    <cellStyle name="Vírgula 2 4 3" xfId="126" xr:uid="{00000000-0005-0000-0000-000072020000}"/>
    <cellStyle name="Vírgula 2 4 3 2" xfId="304" xr:uid="{00000000-0005-0000-0000-000073020000}"/>
    <cellStyle name="Vírgula 2 4 3 3" xfId="479" xr:uid="{00000000-0005-0000-0000-000074020000}"/>
    <cellStyle name="Vírgula 2 4 3 4" xfId="653" xr:uid="{00000000-0005-0000-0000-000075020000}"/>
    <cellStyle name="Vírgula 2 4 4" xfId="280" xr:uid="{00000000-0005-0000-0000-000076020000}"/>
    <cellStyle name="Vírgula 2 4 5" xfId="455" xr:uid="{00000000-0005-0000-0000-000077020000}"/>
    <cellStyle name="Vírgula 2 4 6" xfId="629" xr:uid="{00000000-0005-0000-0000-000078020000}"/>
    <cellStyle name="Vírgula 2 5" xfId="108" xr:uid="{00000000-0005-0000-0000-000079020000}"/>
    <cellStyle name="Vírgula 2 5 2" xfId="286" xr:uid="{00000000-0005-0000-0000-00007A020000}"/>
    <cellStyle name="Vírgula 2 5 3" xfId="461" xr:uid="{00000000-0005-0000-0000-00007B020000}"/>
    <cellStyle name="Vírgula 2 5 4" xfId="635" xr:uid="{00000000-0005-0000-0000-00007C020000}"/>
    <cellStyle name="Vírgula 2 6" xfId="120" xr:uid="{00000000-0005-0000-0000-00007D020000}"/>
    <cellStyle name="Vírgula 2 6 2" xfId="298" xr:uid="{00000000-0005-0000-0000-00007E020000}"/>
    <cellStyle name="Vírgula 2 6 3" xfId="473" xr:uid="{00000000-0005-0000-0000-00007F020000}"/>
    <cellStyle name="Vírgula 2 6 4" xfId="647" xr:uid="{00000000-0005-0000-0000-000080020000}"/>
    <cellStyle name="Vírgula 2 7" xfId="273" xr:uid="{00000000-0005-0000-0000-000081020000}"/>
    <cellStyle name="Vírgula 2 8" xfId="448" xr:uid="{00000000-0005-0000-0000-000082020000}"/>
    <cellStyle name="Vírgula 2 9" xfId="622" xr:uid="{00000000-0005-0000-0000-000083020000}"/>
    <cellStyle name="Vírgula 3" xfId="95" xr:uid="{00000000-0005-0000-0000-000084020000}"/>
    <cellStyle name="Vírgula 3 2" xfId="98" xr:uid="{00000000-0005-0000-0000-000085020000}"/>
    <cellStyle name="Vírgula 3 2 2" xfId="105" xr:uid="{00000000-0005-0000-0000-000086020000}"/>
    <cellStyle name="Vírgula 3 2 2 2" xfId="117" xr:uid="{00000000-0005-0000-0000-000087020000}"/>
    <cellStyle name="Vírgula 3 2 2 2 2" xfId="295" xr:uid="{00000000-0005-0000-0000-000088020000}"/>
    <cellStyle name="Vírgula 3 2 2 2 3" xfId="470" xr:uid="{00000000-0005-0000-0000-000089020000}"/>
    <cellStyle name="Vírgula 3 2 2 2 4" xfId="644" xr:uid="{00000000-0005-0000-0000-00008A020000}"/>
    <cellStyle name="Vírgula 3 2 2 3" xfId="129" xr:uid="{00000000-0005-0000-0000-00008B020000}"/>
    <cellStyle name="Vírgula 3 2 2 3 2" xfId="307" xr:uid="{00000000-0005-0000-0000-00008C020000}"/>
    <cellStyle name="Vírgula 3 2 2 3 3" xfId="482" xr:uid="{00000000-0005-0000-0000-00008D020000}"/>
    <cellStyle name="Vírgula 3 2 2 3 4" xfId="656" xr:uid="{00000000-0005-0000-0000-00008E020000}"/>
    <cellStyle name="Vírgula 3 2 2 4" xfId="283" xr:uid="{00000000-0005-0000-0000-00008F020000}"/>
    <cellStyle name="Vírgula 3 2 2 5" xfId="458" xr:uid="{00000000-0005-0000-0000-000090020000}"/>
    <cellStyle name="Vírgula 3 2 2 6" xfId="632" xr:uid="{00000000-0005-0000-0000-000091020000}"/>
    <cellStyle name="Vírgula 3 2 3" xfId="111" xr:uid="{00000000-0005-0000-0000-000092020000}"/>
    <cellStyle name="Vírgula 3 2 3 2" xfId="289" xr:uid="{00000000-0005-0000-0000-000093020000}"/>
    <cellStyle name="Vírgula 3 2 3 3" xfId="464" xr:uid="{00000000-0005-0000-0000-000094020000}"/>
    <cellStyle name="Vírgula 3 2 3 4" xfId="638" xr:uid="{00000000-0005-0000-0000-000095020000}"/>
    <cellStyle name="Vírgula 3 2 4" xfId="123" xr:uid="{00000000-0005-0000-0000-000096020000}"/>
    <cellStyle name="Vírgula 3 2 4 2" xfId="301" xr:uid="{00000000-0005-0000-0000-000097020000}"/>
    <cellStyle name="Vírgula 3 2 4 3" xfId="476" xr:uid="{00000000-0005-0000-0000-000098020000}"/>
    <cellStyle name="Vírgula 3 2 4 4" xfId="650" xr:uid="{00000000-0005-0000-0000-000099020000}"/>
    <cellStyle name="Vírgula 3 2 5" xfId="277" xr:uid="{00000000-0005-0000-0000-00009A020000}"/>
    <cellStyle name="Vírgula 3 2 6" xfId="452" xr:uid="{00000000-0005-0000-0000-00009B020000}"/>
    <cellStyle name="Vírgula 3 2 7" xfId="626" xr:uid="{00000000-0005-0000-0000-00009C020000}"/>
    <cellStyle name="Vírgula 3 3" xfId="101" xr:uid="{00000000-0005-0000-0000-00009D020000}"/>
    <cellStyle name="Vírgula 3 3 2" xfId="107" xr:uid="{00000000-0005-0000-0000-00009E020000}"/>
    <cellStyle name="Vírgula 3 3 2 2" xfId="119" xr:uid="{00000000-0005-0000-0000-00009F020000}"/>
    <cellStyle name="Vírgula 3 3 2 2 2" xfId="297" xr:uid="{00000000-0005-0000-0000-0000A0020000}"/>
    <cellStyle name="Vírgula 3 3 2 2 3" xfId="472" xr:uid="{00000000-0005-0000-0000-0000A1020000}"/>
    <cellStyle name="Vírgula 3 3 2 2 4" xfId="646" xr:uid="{00000000-0005-0000-0000-0000A2020000}"/>
    <cellStyle name="Vírgula 3 3 2 3" xfId="131" xr:uid="{00000000-0005-0000-0000-0000A3020000}"/>
    <cellStyle name="Vírgula 3 3 2 3 2" xfId="309" xr:uid="{00000000-0005-0000-0000-0000A4020000}"/>
    <cellStyle name="Vírgula 3 3 2 3 3" xfId="484" xr:uid="{00000000-0005-0000-0000-0000A5020000}"/>
    <cellStyle name="Vírgula 3 3 2 3 4" xfId="658" xr:uid="{00000000-0005-0000-0000-0000A6020000}"/>
    <cellStyle name="Vírgula 3 3 2 4" xfId="285" xr:uid="{00000000-0005-0000-0000-0000A7020000}"/>
    <cellStyle name="Vírgula 3 3 2 5" xfId="460" xr:uid="{00000000-0005-0000-0000-0000A8020000}"/>
    <cellStyle name="Vírgula 3 3 2 6" xfId="634" xr:uid="{00000000-0005-0000-0000-0000A9020000}"/>
    <cellStyle name="Vírgula 3 3 3" xfId="113" xr:uid="{00000000-0005-0000-0000-0000AA020000}"/>
    <cellStyle name="Vírgula 3 3 3 2" xfId="291" xr:uid="{00000000-0005-0000-0000-0000AB020000}"/>
    <cellStyle name="Vírgula 3 3 3 3" xfId="466" xr:uid="{00000000-0005-0000-0000-0000AC020000}"/>
    <cellStyle name="Vírgula 3 3 3 4" xfId="640" xr:uid="{00000000-0005-0000-0000-0000AD020000}"/>
    <cellStyle name="Vírgula 3 3 4" xfId="125" xr:uid="{00000000-0005-0000-0000-0000AE020000}"/>
    <cellStyle name="Vírgula 3 3 4 2" xfId="303" xr:uid="{00000000-0005-0000-0000-0000AF020000}"/>
    <cellStyle name="Vírgula 3 3 4 3" xfId="478" xr:uid="{00000000-0005-0000-0000-0000B0020000}"/>
    <cellStyle name="Vírgula 3 3 4 4" xfId="652" xr:uid="{00000000-0005-0000-0000-0000B1020000}"/>
    <cellStyle name="Vírgula 3 3 5" xfId="279" xr:uid="{00000000-0005-0000-0000-0000B2020000}"/>
    <cellStyle name="Vírgula 3 3 6" xfId="454" xr:uid="{00000000-0005-0000-0000-0000B3020000}"/>
    <cellStyle name="Vírgula 3 3 7" xfId="628" xr:uid="{00000000-0005-0000-0000-0000B4020000}"/>
    <cellStyle name="Vírgula 3 4" xfId="103" xr:uid="{00000000-0005-0000-0000-0000B5020000}"/>
    <cellStyle name="Vírgula 3 4 2" xfId="115" xr:uid="{00000000-0005-0000-0000-0000B6020000}"/>
    <cellStyle name="Vírgula 3 4 2 2" xfId="293" xr:uid="{00000000-0005-0000-0000-0000B7020000}"/>
    <cellStyle name="Vírgula 3 4 2 3" xfId="468" xr:uid="{00000000-0005-0000-0000-0000B8020000}"/>
    <cellStyle name="Vírgula 3 4 2 4" xfId="642" xr:uid="{00000000-0005-0000-0000-0000B9020000}"/>
    <cellStyle name="Vírgula 3 4 3" xfId="127" xr:uid="{00000000-0005-0000-0000-0000BA020000}"/>
    <cellStyle name="Vírgula 3 4 3 2" xfId="305" xr:uid="{00000000-0005-0000-0000-0000BB020000}"/>
    <cellStyle name="Vírgula 3 4 3 3" xfId="480" xr:uid="{00000000-0005-0000-0000-0000BC020000}"/>
    <cellStyle name="Vírgula 3 4 3 4" xfId="654" xr:uid="{00000000-0005-0000-0000-0000BD020000}"/>
    <cellStyle name="Vírgula 3 4 4" xfId="281" xr:uid="{00000000-0005-0000-0000-0000BE020000}"/>
    <cellStyle name="Vírgula 3 4 5" xfId="456" xr:uid="{00000000-0005-0000-0000-0000BF020000}"/>
    <cellStyle name="Vírgula 3 4 6" xfId="630" xr:uid="{00000000-0005-0000-0000-0000C0020000}"/>
    <cellStyle name="Vírgula 3 5" xfId="109" xr:uid="{00000000-0005-0000-0000-0000C1020000}"/>
    <cellStyle name="Vírgula 3 5 2" xfId="287" xr:uid="{00000000-0005-0000-0000-0000C2020000}"/>
    <cellStyle name="Vírgula 3 5 3" xfId="462" xr:uid="{00000000-0005-0000-0000-0000C3020000}"/>
    <cellStyle name="Vírgula 3 5 4" xfId="636" xr:uid="{00000000-0005-0000-0000-0000C4020000}"/>
    <cellStyle name="Vírgula 3 6" xfId="121" xr:uid="{00000000-0005-0000-0000-0000C5020000}"/>
    <cellStyle name="Vírgula 3 6 2" xfId="299" xr:uid="{00000000-0005-0000-0000-0000C6020000}"/>
    <cellStyle name="Vírgula 3 6 3" xfId="474" xr:uid="{00000000-0005-0000-0000-0000C7020000}"/>
    <cellStyle name="Vírgula 3 6 4" xfId="648" xr:uid="{00000000-0005-0000-0000-0000C8020000}"/>
    <cellStyle name="Vírgula 3 7" xfId="275" xr:uid="{00000000-0005-0000-0000-0000C9020000}"/>
    <cellStyle name="Vírgula 3 8" xfId="450" xr:uid="{00000000-0005-0000-0000-0000CA020000}"/>
    <cellStyle name="Vírgula 3 9" xfId="624" xr:uid="{00000000-0005-0000-0000-0000CB020000}"/>
  </cellStyles>
  <dxfs count="0"/>
  <tableStyles count="1" defaultTableStyle="TableStyleMedium9" defaultPivotStyle="PivotStyleLight16">
    <tableStyle name="Invisible" pivot="0" table="0" count="0" xr9:uid="{00000000-0011-0000-FFFF-FFFF00000000}"/>
  </tableStyles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526446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526446</xdr:colOff>
      <xdr:row>0</xdr:row>
      <xdr:rowOff>624418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96B14A6-CD87-4EF2-A4AE-7099AE17D3D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32354" cy="508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179917</xdr:colOff>
      <xdr:row>0</xdr:row>
      <xdr:rowOff>157239</xdr:rowOff>
    </xdr:from>
    <xdr:to>
      <xdr:col>2</xdr:col>
      <xdr:colOff>635303</xdr:colOff>
      <xdr:row>0</xdr:row>
      <xdr:rowOff>665239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81E85A1-69A7-479B-9549-41B18C804D5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4381" y="157239"/>
          <a:ext cx="1230993" cy="508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odrigo Piva" id="{B0DD9E7B-7D43-494F-B14F-953E74366755}" userId="92f0bef52bab69fc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16" dT="2025-08-25T00:45:44.20" personId="{B0DD9E7B-7D43-494F-B14F-953E74366755}" id="{61CE3F73-E78D-4A94-9006-B2935E377058}">
    <text>Verificar se inclui fornecimento do material</text>
  </threadedComment>
  <threadedComment ref="W18" dT="2025-08-25T00:47:52.77" personId="{B0DD9E7B-7D43-494F-B14F-953E74366755}" id="{078F06A2-22FF-48DA-9684-ADEC87F5BC07}">
    <text>Verificar se inclui o fornecimento</text>
  </threadedComment>
  <threadedComment ref="W19" dT="2025-08-25T00:49:27.29" personId="{B0DD9E7B-7D43-494F-B14F-953E74366755}" id="{82FA1EB0-F6DA-4FDA-9FE8-F73B3B66EC52}">
    <text>Verificar o fornecimento</text>
  </threadedComment>
  <threadedComment ref="X19" dT="2025-08-25T00:49:38.32" personId="{B0DD9E7B-7D43-494F-B14F-953E74366755}" id="{F3E4E274-318A-4AEE-B1FE-0542F5550FBA}">
    <text>Verificar o fornecimento</text>
  </threadedComment>
  <threadedComment ref="Y19" dT="2025-08-25T00:49:48.28" personId="{B0DD9E7B-7D43-494F-B14F-953E74366755}" id="{6AA7DEA6-A46B-4217-B1B9-D31A3DE971D1}">
    <text>Verificar o fornecimento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9"/>
  <sheetViews>
    <sheetView topLeftCell="F19" zoomScale="70" zoomScaleNormal="70" zoomScaleSheetLayoutView="100" zoomScalePageLayoutView="80" workbookViewId="0">
      <selection activeCell="Z35" sqref="Z35"/>
    </sheetView>
  </sheetViews>
  <sheetFormatPr defaultRowHeight="14.5" x14ac:dyDescent="0.35"/>
  <cols>
    <col min="1" max="1" width="13.26953125" customWidth="1"/>
    <col min="2" max="2" width="11.7265625" customWidth="1"/>
    <col min="3" max="3" width="52.1796875" bestFit="1" customWidth="1"/>
    <col min="4" max="4" width="14" customWidth="1"/>
    <col min="5" max="5" width="12.81640625" customWidth="1"/>
    <col min="6" max="6" width="15.54296875" customWidth="1"/>
    <col min="7" max="7" width="21.453125" customWidth="1"/>
    <col min="8" max="18" width="11.26953125" customWidth="1"/>
    <col min="19" max="19" width="10.1796875" customWidth="1"/>
    <col min="20" max="20" width="13.7265625" customWidth="1"/>
    <col min="21" max="22" width="22.54296875" customWidth="1"/>
  </cols>
  <sheetData>
    <row r="1" spans="1:22" ht="55.5" customHeight="1" x14ac:dyDescent="0.35">
      <c r="A1" s="67" t="s">
        <v>30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8"/>
    </row>
    <row r="2" spans="1:22" ht="31.15" customHeight="1" x14ac:dyDescent="0.35">
      <c r="A2" s="69" t="s">
        <v>34</v>
      </c>
      <c r="B2" s="69" t="s">
        <v>35</v>
      </c>
      <c r="C2" s="74" t="s">
        <v>0</v>
      </c>
      <c r="D2" s="6" t="s">
        <v>1</v>
      </c>
      <c r="E2" s="6" t="s">
        <v>2</v>
      </c>
      <c r="F2" s="6" t="s">
        <v>4</v>
      </c>
      <c r="G2" s="6" t="s">
        <v>3</v>
      </c>
      <c r="H2" s="6" t="s">
        <v>5</v>
      </c>
      <c r="I2" s="6" t="s">
        <v>5</v>
      </c>
      <c r="J2" s="6" t="s">
        <v>5</v>
      </c>
      <c r="K2" s="6" t="s">
        <v>5</v>
      </c>
      <c r="L2" s="6" t="s">
        <v>5</v>
      </c>
      <c r="M2" s="6" t="s">
        <v>5</v>
      </c>
      <c r="N2" s="6" t="s">
        <v>5</v>
      </c>
      <c r="O2" s="6" t="s">
        <v>5</v>
      </c>
      <c r="P2" s="18" t="s">
        <v>5</v>
      </c>
      <c r="Q2" s="6" t="s">
        <v>5</v>
      </c>
      <c r="R2" s="6" t="s">
        <v>5</v>
      </c>
      <c r="S2" s="72" t="s">
        <v>19</v>
      </c>
      <c r="T2" s="76" t="s">
        <v>31</v>
      </c>
      <c r="U2" s="71" t="s">
        <v>32</v>
      </c>
      <c r="V2" s="57" t="s">
        <v>33</v>
      </c>
    </row>
    <row r="3" spans="1:22" ht="38.25" customHeight="1" x14ac:dyDescent="0.35">
      <c r="A3" s="70"/>
      <c r="B3" s="70"/>
      <c r="C3" s="75"/>
      <c r="D3" s="5"/>
      <c r="E3" s="5"/>
      <c r="F3" s="5"/>
      <c r="G3" s="5"/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19" t="s">
        <v>29</v>
      </c>
      <c r="Q3" s="5" t="s">
        <v>14</v>
      </c>
      <c r="R3" s="5" t="s">
        <v>15</v>
      </c>
      <c r="S3" s="73"/>
      <c r="T3" s="76"/>
      <c r="U3" s="71"/>
      <c r="V3" s="58"/>
    </row>
    <row r="4" spans="1:22" ht="15.5" x14ac:dyDescent="0.35">
      <c r="A4" s="63" t="s">
        <v>37</v>
      </c>
      <c r="B4" s="9">
        <v>1</v>
      </c>
      <c r="C4" s="10" t="s">
        <v>20</v>
      </c>
      <c r="D4" s="13">
        <v>436</v>
      </c>
      <c r="E4" s="14" t="s">
        <v>16</v>
      </c>
      <c r="F4" s="14" t="s">
        <v>17</v>
      </c>
      <c r="G4" s="14" t="s">
        <v>18</v>
      </c>
      <c r="H4" s="11">
        <v>435</v>
      </c>
      <c r="I4" s="11">
        <v>150</v>
      </c>
      <c r="J4" s="11">
        <v>70</v>
      </c>
      <c r="K4" s="11">
        <v>50</v>
      </c>
      <c r="L4" s="11">
        <v>25</v>
      </c>
      <c r="M4" s="11">
        <v>100</v>
      </c>
      <c r="N4" s="12"/>
      <c r="O4" s="11"/>
      <c r="P4" s="11"/>
      <c r="Q4" s="11"/>
      <c r="R4" s="11"/>
      <c r="S4" s="16">
        <f t="shared" ref="S4:S36" si="0">SUM(H4:R4)</f>
        <v>830</v>
      </c>
      <c r="T4" s="17">
        <v>14.21</v>
      </c>
      <c r="U4" s="17">
        <f t="shared" ref="U4:U36" si="1">T4*S4</f>
        <v>11794.300000000001</v>
      </c>
      <c r="V4" s="54">
        <f>SUM(U4:U12)</f>
        <v>96417.77</v>
      </c>
    </row>
    <row r="5" spans="1:22" ht="15.5" x14ac:dyDescent="0.35">
      <c r="A5" s="63"/>
      <c r="B5" s="9">
        <v>2</v>
      </c>
      <c r="C5" s="10" t="s">
        <v>21</v>
      </c>
      <c r="D5" s="13">
        <v>436</v>
      </c>
      <c r="E5" s="14" t="s">
        <v>16</v>
      </c>
      <c r="F5" s="14" t="s">
        <v>17</v>
      </c>
      <c r="G5" s="14" t="s">
        <v>18</v>
      </c>
      <c r="H5" s="11">
        <v>73</v>
      </c>
      <c r="I5" s="11">
        <v>24</v>
      </c>
      <c r="J5" s="11">
        <v>40</v>
      </c>
      <c r="K5" s="11">
        <v>20</v>
      </c>
      <c r="L5" s="11">
        <v>5</v>
      </c>
      <c r="M5" s="11">
        <v>20</v>
      </c>
      <c r="N5" s="12"/>
      <c r="O5" s="11"/>
      <c r="P5" s="11"/>
      <c r="Q5" s="11"/>
      <c r="R5" s="11"/>
      <c r="S5" s="16">
        <f t="shared" si="0"/>
        <v>182</v>
      </c>
      <c r="T5" s="17">
        <v>30.68</v>
      </c>
      <c r="U5" s="17">
        <f t="shared" si="1"/>
        <v>5583.76</v>
      </c>
      <c r="V5" s="55"/>
    </row>
    <row r="6" spans="1:22" ht="28" x14ac:dyDescent="0.35">
      <c r="A6" s="63"/>
      <c r="B6" s="9">
        <v>3</v>
      </c>
      <c r="C6" s="10" t="s">
        <v>28</v>
      </c>
      <c r="D6" s="13">
        <v>436</v>
      </c>
      <c r="E6" s="14" t="s">
        <v>16</v>
      </c>
      <c r="F6" s="14" t="s">
        <v>17</v>
      </c>
      <c r="G6" s="14" t="s">
        <v>18</v>
      </c>
      <c r="H6" s="11">
        <v>17</v>
      </c>
      <c r="I6" s="11">
        <v>12</v>
      </c>
      <c r="J6" s="11">
        <v>12</v>
      </c>
      <c r="K6" s="11"/>
      <c r="L6" s="11">
        <v>12</v>
      </c>
      <c r="M6" s="11">
        <v>12</v>
      </c>
      <c r="N6" s="12"/>
      <c r="O6" s="11"/>
      <c r="P6" s="11"/>
      <c r="Q6" s="11"/>
      <c r="R6" s="11"/>
      <c r="S6" s="16">
        <f t="shared" si="0"/>
        <v>65</v>
      </c>
      <c r="T6" s="17">
        <v>25</v>
      </c>
      <c r="U6" s="17">
        <f t="shared" si="1"/>
        <v>1625</v>
      </c>
      <c r="V6" s="55"/>
    </row>
    <row r="7" spans="1:22" ht="15.5" x14ac:dyDescent="0.35">
      <c r="A7" s="63"/>
      <c r="B7" s="9">
        <v>4</v>
      </c>
      <c r="C7" s="10" t="s">
        <v>22</v>
      </c>
      <c r="D7" s="13">
        <v>436</v>
      </c>
      <c r="E7" s="14" t="s">
        <v>16</v>
      </c>
      <c r="F7" s="14" t="s">
        <v>17</v>
      </c>
      <c r="G7" s="14" t="s">
        <v>18</v>
      </c>
      <c r="H7" s="11">
        <v>34</v>
      </c>
      <c r="I7" s="11">
        <v>30</v>
      </c>
      <c r="J7" s="11">
        <v>10</v>
      </c>
      <c r="K7" s="11">
        <v>20</v>
      </c>
      <c r="L7" s="11">
        <v>10</v>
      </c>
      <c r="M7" s="11">
        <v>20</v>
      </c>
      <c r="N7" s="12"/>
      <c r="O7" s="11"/>
      <c r="P7" s="11"/>
      <c r="Q7" s="11"/>
      <c r="R7" s="11"/>
      <c r="S7" s="16">
        <f t="shared" si="0"/>
        <v>124</v>
      </c>
      <c r="T7" s="17">
        <v>75.099999999999994</v>
      </c>
      <c r="U7" s="17">
        <f t="shared" si="1"/>
        <v>9312.4</v>
      </c>
      <c r="V7" s="55"/>
    </row>
    <row r="8" spans="1:22" ht="15.5" x14ac:dyDescent="0.35">
      <c r="A8" s="63"/>
      <c r="B8" s="9">
        <v>5</v>
      </c>
      <c r="C8" s="10" t="s">
        <v>23</v>
      </c>
      <c r="D8" s="13">
        <v>436</v>
      </c>
      <c r="E8" s="14" t="s">
        <v>16</v>
      </c>
      <c r="F8" s="14" t="s">
        <v>17</v>
      </c>
      <c r="G8" s="14" t="s">
        <v>18</v>
      </c>
      <c r="H8" s="11">
        <v>12</v>
      </c>
      <c r="I8" s="11">
        <v>10</v>
      </c>
      <c r="J8" s="11">
        <v>5</v>
      </c>
      <c r="K8" s="11">
        <v>10</v>
      </c>
      <c r="L8" s="11">
        <v>5</v>
      </c>
      <c r="M8" s="11">
        <v>10</v>
      </c>
      <c r="N8" s="12"/>
      <c r="O8" s="11"/>
      <c r="P8" s="11"/>
      <c r="Q8" s="11"/>
      <c r="R8" s="11"/>
      <c r="S8" s="16">
        <f t="shared" si="0"/>
        <v>52</v>
      </c>
      <c r="T8" s="17">
        <v>103.68</v>
      </c>
      <c r="U8" s="17">
        <f t="shared" si="1"/>
        <v>5391.3600000000006</v>
      </c>
      <c r="V8" s="55"/>
    </row>
    <row r="9" spans="1:22" ht="28" x14ac:dyDescent="0.35">
      <c r="A9" s="63"/>
      <c r="B9" s="9">
        <v>6</v>
      </c>
      <c r="C9" s="10" t="s">
        <v>24</v>
      </c>
      <c r="D9" s="13">
        <v>436</v>
      </c>
      <c r="E9" s="14" t="s">
        <v>16</v>
      </c>
      <c r="F9" s="14" t="s">
        <v>17</v>
      </c>
      <c r="G9" s="14" t="s">
        <v>18</v>
      </c>
      <c r="H9" s="11">
        <v>33</v>
      </c>
      <c r="I9" s="11">
        <v>30</v>
      </c>
      <c r="J9" s="11">
        <v>10</v>
      </c>
      <c r="K9" s="11">
        <v>20</v>
      </c>
      <c r="L9" s="11">
        <v>10</v>
      </c>
      <c r="M9" s="11">
        <v>30</v>
      </c>
      <c r="N9" s="12"/>
      <c r="O9" s="11"/>
      <c r="P9" s="11"/>
      <c r="Q9" s="11"/>
      <c r="R9" s="11"/>
      <c r="S9" s="16">
        <f t="shared" si="0"/>
        <v>133</v>
      </c>
      <c r="T9" s="17">
        <v>205.21</v>
      </c>
      <c r="U9" s="17">
        <f t="shared" si="1"/>
        <v>27292.93</v>
      </c>
      <c r="V9" s="55"/>
    </row>
    <row r="10" spans="1:22" ht="28" x14ac:dyDescent="0.35">
      <c r="A10" s="63"/>
      <c r="B10" s="9">
        <v>7</v>
      </c>
      <c r="C10" s="10" t="s">
        <v>25</v>
      </c>
      <c r="D10" s="13">
        <v>436</v>
      </c>
      <c r="E10" s="14" t="s">
        <v>16</v>
      </c>
      <c r="F10" s="14" t="s">
        <v>17</v>
      </c>
      <c r="G10" s="14" t="s">
        <v>18</v>
      </c>
      <c r="H10" s="11">
        <v>4</v>
      </c>
      <c r="I10" s="11">
        <v>30</v>
      </c>
      <c r="J10" s="11">
        <v>5</v>
      </c>
      <c r="K10" s="11"/>
      <c r="L10" s="11">
        <v>10</v>
      </c>
      <c r="M10" s="11">
        <v>20</v>
      </c>
      <c r="N10" s="12"/>
      <c r="O10" s="11"/>
      <c r="P10" s="11"/>
      <c r="Q10" s="11"/>
      <c r="R10" s="11"/>
      <c r="S10" s="16">
        <f t="shared" si="0"/>
        <v>69</v>
      </c>
      <c r="T10" s="17">
        <v>220</v>
      </c>
      <c r="U10" s="17">
        <f t="shared" si="1"/>
        <v>15180</v>
      </c>
      <c r="V10" s="55"/>
    </row>
    <row r="11" spans="1:22" ht="28" x14ac:dyDescent="0.35">
      <c r="A11" s="63"/>
      <c r="B11" s="9">
        <v>8</v>
      </c>
      <c r="C11" s="10" t="s">
        <v>26</v>
      </c>
      <c r="D11" s="13">
        <v>436</v>
      </c>
      <c r="E11" s="14" t="s">
        <v>16</v>
      </c>
      <c r="F11" s="14" t="s">
        <v>17</v>
      </c>
      <c r="G11" s="14" t="s">
        <v>18</v>
      </c>
      <c r="H11" s="11">
        <v>13</v>
      </c>
      <c r="I11" s="11">
        <v>10</v>
      </c>
      <c r="J11" s="11">
        <v>5</v>
      </c>
      <c r="K11" s="11">
        <v>10</v>
      </c>
      <c r="L11" s="11">
        <v>5</v>
      </c>
      <c r="M11" s="11">
        <v>10</v>
      </c>
      <c r="N11" s="12"/>
      <c r="O11" s="11"/>
      <c r="P11" s="11"/>
      <c r="Q11" s="11"/>
      <c r="R11" s="11"/>
      <c r="S11" s="16">
        <f t="shared" si="0"/>
        <v>53</v>
      </c>
      <c r="T11" s="17">
        <v>217.24</v>
      </c>
      <c r="U11" s="17">
        <f t="shared" si="1"/>
        <v>11513.720000000001</v>
      </c>
      <c r="V11" s="55"/>
    </row>
    <row r="12" spans="1:22" ht="28" x14ac:dyDescent="0.35">
      <c r="A12" s="63"/>
      <c r="B12" s="9">
        <v>9</v>
      </c>
      <c r="C12" s="10" t="s">
        <v>27</v>
      </c>
      <c r="D12" s="13">
        <v>436</v>
      </c>
      <c r="E12" s="14" t="s">
        <v>16</v>
      </c>
      <c r="F12" s="14" t="s">
        <v>17</v>
      </c>
      <c r="G12" s="14" t="s">
        <v>18</v>
      </c>
      <c r="H12" s="11">
        <v>11</v>
      </c>
      <c r="I12" s="11">
        <v>10</v>
      </c>
      <c r="J12" s="11">
        <v>6</v>
      </c>
      <c r="K12" s="11"/>
      <c r="L12" s="11">
        <v>2</v>
      </c>
      <c r="M12" s="11">
        <v>10</v>
      </c>
      <c r="N12" s="12"/>
      <c r="O12" s="11"/>
      <c r="P12" s="11"/>
      <c r="Q12" s="11"/>
      <c r="R12" s="11"/>
      <c r="S12" s="16">
        <f t="shared" si="0"/>
        <v>39</v>
      </c>
      <c r="T12" s="17">
        <v>223.7</v>
      </c>
      <c r="U12" s="17">
        <f t="shared" si="1"/>
        <v>8724.2999999999993</v>
      </c>
      <c r="V12" s="56"/>
    </row>
    <row r="13" spans="1:22" ht="15.5" x14ac:dyDescent="0.35">
      <c r="A13" s="59" t="s">
        <v>38</v>
      </c>
      <c r="B13" s="3">
        <v>10</v>
      </c>
      <c r="C13" s="21" t="s">
        <v>20</v>
      </c>
      <c r="D13" s="22">
        <v>436</v>
      </c>
      <c r="E13" s="8" t="s">
        <v>16</v>
      </c>
      <c r="F13" s="8" t="s">
        <v>17</v>
      </c>
      <c r="G13" s="8" t="s">
        <v>18</v>
      </c>
      <c r="H13" s="4"/>
      <c r="I13" s="4"/>
      <c r="J13" s="4"/>
      <c r="K13" s="4"/>
      <c r="L13" s="4"/>
      <c r="M13" s="4"/>
      <c r="N13" s="23"/>
      <c r="O13" s="4"/>
      <c r="P13" s="4"/>
      <c r="Q13" s="24">
        <v>200</v>
      </c>
      <c r="R13" s="4"/>
      <c r="S13" s="15">
        <f t="shared" si="0"/>
        <v>200</v>
      </c>
      <c r="T13" s="7">
        <v>14.21</v>
      </c>
      <c r="U13" s="7">
        <f t="shared" si="1"/>
        <v>2842</v>
      </c>
      <c r="V13" s="64">
        <f>SUM(U13:U20)</f>
        <v>18710.64</v>
      </c>
    </row>
    <row r="14" spans="1:22" ht="15.5" x14ac:dyDescent="0.35">
      <c r="A14" s="59"/>
      <c r="B14" s="3">
        <v>11</v>
      </c>
      <c r="C14" s="21" t="s">
        <v>21</v>
      </c>
      <c r="D14" s="22">
        <v>436</v>
      </c>
      <c r="E14" s="8" t="s">
        <v>16</v>
      </c>
      <c r="F14" s="8" t="s">
        <v>17</v>
      </c>
      <c r="G14" s="8" t="s">
        <v>18</v>
      </c>
      <c r="H14" s="4"/>
      <c r="I14" s="4"/>
      <c r="J14" s="4"/>
      <c r="K14" s="4"/>
      <c r="L14" s="4"/>
      <c r="M14" s="4"/>
      <c r="N14" s="23"/>
      <c r="O14" s="4"/>
      <c r="P14" s="4"/>
      <c r="Q14" s="24">
        <v>4</v>
      </c>
      <c r="R14" s="4"/>
      <c r="S14" s="15">
        <f t="shared" si="0"/>
        <v>4</v>
      </c>
      <c r="T14" s="7">
        <v>30.68</v>
      </c>
      <c r="U14" s="7">
        <f t="shared" si="1"/>
        <v>122.72</v>
      </c>
      <c r="V14" s="65"/>
    </row>
    <row r="15" spans="1:22" ht="28" x14ac:dyDescent="0.35">
      <c r="A15" s="59"/>
      <c r="B15" s="3">
        <v>12</v>
      </c>
      <c r="C15" s="21" t="s">
        <v>28</v>
      </c>
      <c r="D15" s="22">
        <v>436</v>
      </c>
      <c r="E15" s="8" t="s">
        <v>16</v>
      </c>
      <c r="F15" s="8" t="s">
        <v>17</v>
      </c>
      <c r="G15" s="8" t="s">
        <v>18</v>
      </c>
      <c r="H15" s="4"/>
      <c r="I15" s="4"/>
      <c r="J15" s="4"/>
      <c r="K15" s="4"/>
      <c r="L15" s="4"/>
      <c r="M15" s="4"/>
      <c r="N15" s="23"/>
      <c r="O15" s="4"/>
      <c r="P15" s="4"/>
      <c r="Q15" s="24">
        <v>4</v>
      </c>
      <c r="R15" s="4"/>
      <c r="S15" s="15">
        <f t="shared" si="0"/>
        <v>4</v>
      </c>
      <c r="T15" s="7">
        <v>25</v>
      </c>
      <c r="U15" s="7">
        <f t="shared" si="1"/>
        <v>100</v>
      </c>
      <c r="V15" s="65"/>
    </row>
    <row r="16" spans="1:22" ht="15.5" x14ac:dyDescent="0.35">
      <c r="A16" s="59"/>
      <c r="B16" s="3">
        <v>13</v>
      </c>
      <c r="C16" s="21" t="s">
        <v>22</v>
      </c>
      <c r="D16" s="22">
        <v>436</v>
      </c>
      <c r="E16" s="8" t="s">
        <v>16</v>
      </c>
      <c r="F16" s="8" t="s">
        <v>17</v>
      </c>
      <c r="G16" s="8" t="s">
        <v>18</v>
      </c>
      <c r="H16" s="4"/>
      <c r="I16" s="4"/>
      <c r="J16" s="4"/>
      <c r="K16" s="4"/>
      <c r="L16" s="4"/>
      <c r="M16" s="4"/>
      <c r="N16" s="23"/>
      <c r="O16" s="4"/>
      <c r="P16" s="4"/>
      <c r="Q16" s="24">
        <v>30</v>
      </c>
      <c r="R16" s="4"/>
      <c r="S16" s="15">
        <f t="shared" si="0"/>
        <v>30</v>
      </c>
      <c r="T16" s="7">
        <v>75.099999999999994</v>
      </c>
      <c r="U16" s="7">
        <f t="shared" si="1"/>
        <v>2253</v>
      </c>
      <c r="V16" s="65"/>
    </row>
    <row r="17" spans="1:22" ht="15.5" x14ac:dyDescent="0.35">
      <c r="A17" s="59"/>
      <c r="B17" s="3">
        <v>14</v>
      </c>
      <c r="C17" s="21" t="s">
        <v>23</v>
      </c>
      <c r="D17" s="22">
        <v>436</v>
      </c>
      <c r="E17" s="8" t="s">
        <v>16</v>
      </c>
      <c r="F17" s="8" t="s">
        <v>17</v>
      </c>
      <c r="G17" s="8" t="s">
        <v>18</v>
      </c>
      <c r="H17" s="4"/>
      <c r="I17" s="4"/>
      <c r="J17" s="4"/>
      <c r="K17" s="4"/>
      <c r="L17" s="4"/>
      <c r="M17" s="4"/>
      <c r="N17" s="23"/>
      <c r="O17" s="4"/>
      <c r="P17" s="4"/>
      <c r="Q17" s="24">
        <v>4</v>
      </c>
      <c r="R17" s="4"/>
      <c r="S17" s="15">
        <f t="shared" si="0"/>
        <v>4</v>
      </c>
      <c r="T17" s="7">
        <v>103.68</v>
      </c>
      <c r="U17" s="7">
        <f t="shared" si="1"/>
        <v>414.72</v>
      </c>
      <c r="V17" s="65"/>
    </row>
    <row r="18" spans="1:22" ht="28" x14ac:dyDescent="0.35">
      <c r="A18" s="59"/>
      <c r="B18" s="3">
        <v>15</v>
      </c>
      <c r="C18" s="21" t="s">
        <v>24</v>
      </c>
      <c r="D18" s="22">
        <v>436</v>
      </c>
      <c r="E18" s="8" t="s">
        <v>16</v>
      </c>
      <c r="F18" s="8" t="s">
        <v>17</v>
      </c>
      <c r="G18" s="8" t="s">
        <v>18</v>
      </c>
      <c r="H18" s="4"/>
      <c r="I18" s="4"/>
      <c r="J18" s="4"/>
      <c r="K18" s="4"/>
      <c r="L18" s="4"/>
      <c r="M18" s="4"/>
      <c r="N18" s="23"/>
      <c r="O18" s="4"/>
      <c r="P18" s="4"/>
      <c r="Q18" s="24">
        <v>20</v>
      </c>
      <c r="R18" s="4"/>
      <c r="S18" s="15">
        <f t="shared" si="0"/>
        <v>20</v>
      </c>
      <c r="T18" s="7">
        <v>205.21</v>
      </c>
      <c r="U18" s="7">
        <f t="shared" si="1"/>
        <v>4104.2</v>
      </c>
      <c r="V18" s="65"/>
    </row>
    <row r="19" spans="1:22" ht="28" x14ac:dyDescent="0.35">
      <c r="A19" s="59"/>
      <c r="B19" s="3">
        <v>16</v>
      </c>
      <c r="C19" s="21" t="s">
        <v>25</v>
      </c>
      <c r="D19" s="22">
        <v>436</v>
      </c>
      <c r="E19" s="8" t="s">
        <v>16</v>
      </c>
      <c r="F19" s="8" t="s">
        <v>17</v>
      </c>
      <c r="G19" s="8" t="s">
        <v>18</v>
      </c>
      <c r="H19" s="4"/>
      <c r="I19" s="4"/>
      <c r="J19" s="4"/>
      <c r="K19" s="4"/>
      <c r="L19" s="4"/>
      <c r="M19" s="4"/>
      <c r="N19" s="23"/>
      <c r="O19" s="4"/>
      <c r="P19" s="4"/>
      <c r="Q19" s="24">
        <v>20</v>
      </c>
      <c r="R19" s="4"/>
      <c r="S19" s="15">
        <f t="shared" si="0"/>
        <v>20</v>
      </c>
      <c r="T19" s="7">
        <v>220</v>
      </c>
      <c r="U19" s="7">
        <f t="shared" si="1"/>
        <v>4400</v>
      </c>
      <c r="V19" s="65"/>
    </row>
    <row r="20" spans="1:22" ht="28" x14ac:dyDescent="0.35">
      <c r="A20" s="59"/>
      <c r="B20" s="3">
        <v>17</v>
      </c>
      <c r="C20" s="21" t="s">
        <v>27</v>
      </c>
      <c r="D20" s="22">
        <v>436</v>
      </c>
      <c r="E20" s="8" t="s">
        <v>16</v>
      </c>
      <c r="F20" s="8" t="s">
        <v>17</v>
      </c>
      <c r="G20" s="8" t="s">
        <v>18</v>
      </c>
      <c r="H20" s="4"/>
      <c r="I20" s="4"/>
      <c r="J20" s="4"/>
      <c r="K20" s="4"/>
      <c r="L20" s="4"/>
      <c r="M20" s="4"/>
      <c r="N20" s="23"/>
      <c r="O20" s="4"/>
      <c r="P20" s="4"/>
      <c r="Q20" s="24">
        <v>20</v>
      </c>
      <c r="R20" s="4"/>
      <c r="S20" s="15">
        <f t="shared" si="0"/>
        <v>20</v>
      </c>
      <c r="T20" s="7">
        <v>223.7</v>
      </c>
      <c r="U20" s="7">
        <f t="shared" si="1"/>
        <v>4474</v>
      </c>
      <c r="V20" s="66"/>
    </row>
    <row r="21" spans="1:22" ht="47.25" customHeight="1" x14ac:dyDescent="0.35">
      <c r="A21" s="60" t="s">
        <v>39</v>
      </c>
      <c r="B21" s="9">
        <v>18</v>
      </c>
      <c r="C21" s="10" t="s">
        <v>20</v>
      </c>
      <c r="D21" s="13">
        <v>436</v>
      </c>
      <c r="E21" s="14" t="s">
        <v>16</v>
      </c>
      <c r="F21" s="14" t="s">
        <v>17</v>
      </c>
      <c r="G21" s="14" t="s">
        <v>18</v>
      </c>
      <c r="H21" s="11"/>
      <c r="I21" s="11"/>
      <c r="J21" s="11"/>
      <c r="K21" s="11"/>
      <c r="L21" s="11"/>
      <c r="M21" s="11"/>
      <c r="N21" s="20">
        <v>100</v>
      </c>
      <c r="O21" s="11"/>
      <c r="P21" s="11"/>
      <c r="Q21" s="11"/>
      <c r="R21" s="11"/>
      <c r="S21" s="16">
        <f t="shared" si="0"/>
        <v>100</v>
      </c>
      <c r="T21" s="17">
        <v>14.21</v>
      </c>
      <c r="U21" s="17">
        <f t="shared" si="1"/>
        <v>1421</v>
      </c>
      <c r="V21" s="54">
        <f>SUM(U21:U29)</f>
        <v>7813.3200000000006</v>
      </c>
    </row>
    <row r="22" spans="1:22" ht="15.5" x14ac:dyDescent="0.35">
      <c r="A22" s="60"/>
      <c r="B22" s="9">
        <v>19</v>
      </c>
      <c r="C22" s="10" t="s">
        <v>21</v>
      </c>
      <c r="D22" s="13">
        <v>436</v>
      </c>
      <c r="E22" s="14" t="s">
        <v>16</v>
      </c>
      <c r="F22" s="14" t="s">
        <v>17</v>
      </c>
      <c r="G22" s="14" t="s">
        <v>18</v>
      </c>
      <c r="H22" s="11"/>
      <c r="I22" s="11"/>
      <c r="J22" s="11"/>
      <c r="K22" s="11"/>
      <c r="L22" s="11"/>
      <c r="M22" s="11"/>
      <c r="N22" s="20">
        <v>8</v>
      </c>
      <c r="O22" s="11"/>
      <c r="P22" s="11"/>
      <c r="Q22" s="11"/>
      <c r="R22" s="11"/>
      <c r="S22" s="16">
        <f t="shared" si="0"/>
        <v>8</v>
      </c>
      <c r="T22" s="17">
        <v>30.68</v>
      </c>
      <c r="U22" s="17">
        <f t="shared" si="1"/>
        <v>245.44</v>
      </c>
      <c r="V22" s="55"/>
    </row>
    <row r="23" spans="1:22" ht="28" x14ac:dyDescent="0.35">
      <c r="A23" s="60"/>
      <c r="B23" s="9">
        <v>20</v>
      </c>
      <c r="C23" s="10" t="s">
        <v>28</v>
      </c>
      <c r="D23" s="13">
        <v>436</v>
      </c>
      <c r="E23" s="14" t="s">
        <v>16</v>
      </c>
      <c r="F23" s="14" t="s">
        <v>17</v>
      </c>
      <c r="G23" s="14" t="s">
        <v>18</v>
      </c>
      <c r="H23" s="11"/>
      <c r="I23" s="11"/>
      <c r="J23" s="11"/>
      <c r="K23" s="11"/>
      <c r="L23" s="11"/>
      <c r="M23" s="11"/>
      <c r="N23" s="20">
        <v>4</v>
      </c>
      <c r="O23" s="11"/>
      <c r="P23" s="11"/>
      <c r="Q23" s="11"/>
      <c r="R23" s="11"/>
      <c r="S23" s="16">
        <f t="shared" si="0"/>
        <v>4</v>
      </c>
      <c r="T23" s="17">
        <v>25</v>
      </c>
      <c r="U23" s="17">
        <f t="shared" si="1"/>
        <v>100</v>
      </c>
      <c r="V23" s="55"/>
    </row>
    <row r="24" spans="1:22" ht="15.5" x14ac:dyDescent="0.35">
      <c r="A24" s="60"/>
      <c r="B24" s="9">
        <v>21</v>
      </c>
      <c r="C24" s="10" t="s">
        <v>22</v>
      </c>
      <c r="D24" s="13">
        <v>436</v>
      </c>
      <c r="E24" s="14" t="s">
        <v>16</v>
      </c>
      <c r="F24" s="14" t="s">
        <v>17</v>
      </c>
      <c r="G24" s="14" t="s">
        <v>18</v>
      </c>
      <c r="H24" s="11"/>
      <c r="I24" s="11"/>
      <c r="J24" s="11"/>
      <c r="K24" s="11"/>
      <c r="L24" s="11"/>
      <c r="M24" s="11"/>
      <c r="N24" s="20">
        <v>12</v>
      </c>
      <c r="O24" s="11"/>
      <c r="P24" s="11"/>
      <c r="Q24" s="11"/>
      <c r="R24" s="11"/>
      <c r="S24" s="16">
        <f t="shared" si="0"/>
        <v>12</v>
      </c>
      <c r="T24" s="17">
        <v>75.099999999999994</v>
      </c>
      <c r="U24" s="17">
        <f t="shared" si="1"/>
        <v>901.19999999999993</v>
      </c>
      <c r="V24" s="55"/>
    </row>
    <row r="25" spans="1:22" ht="15.5" x14ac:dyDescent="0.35">
      <c r="A25" s="60"/>
      <c r="B25" s="9">
        <v>22</v>
      </c>
      <c r="C25" s="10" t="s">
        <v>23</v>
      </c>
      <c r="D25" s="13">
        <v>436</v>
      </c>
      <c r="E25" s="14" t="s">
        <v>16</v>
      </c>
      <c r="F25" s="14" t="s">
        <v>17</v>
      </c>
      <c r="G25" s="14" t="s">
        <v>18</v>
      </c>
      <c r="H25" s="11"/>
      <c r="I25" s="11"/>
      <c r="J25" s="11"/>
      <c r="K25" s="11"/>
      <c r="L25" s="11"/>
      <c r="M25" s="11"/>
      <c r="N25" s="20">
        <v>4</v>
      </c>
      <c r="O25" s="11"/>
      <c r="P25" s="11"/>
      <c r="Q25" s="11"/>
      <c r="R25" s="11"/>
      <c r="S25" s="16">
        <f t="shared" si="0"/>
        <v>4</v>
      </c>
      <c r="T25" s="17">
        <v>103.68</v>
      </c>
      <c r="U25" s="17">
        <f t="shared" si="1"/>
        <v>414.72</v>
      </c>
      <c r="V25" s="55"/>
    </row>
    <row r="26" spans="1:22" ht="28" x14ac:dyDescent="0.35">
      <c r="A26" s="60"/>
      <c r="B26" s="9">
        <v>23</v>
      </c>
      <c r="C26" s="10" t="s">
        <v>24</v>
      </c>
      <c r="D26" s="13">
        <v>436</v>
      </c>
      <c r="E26" s="14" t="s">
        <v>16</v>
      </c>
      <c r="F26" s="14" t="s">
        <v>17</v>
      </c>
      <c r="G26" s="14" t="s">
        <v>18</v>
      </c>
      <c r="H26" s="11"/>
      <c r="I26" s="11"/>
      <c r="J26" s="11"/>
      <c r="K26" s="11"/>
      <c r="L26" s="11"/>
      <c r="M26" s="11"/>
      <c r="N26" s="20">
        <v>8</v>
      </c>
      <c r="O26" s="11"/>
      <c r="P26" s="11"/>
      <c r="Q26" s="11"/>
      <c r="R26" s="11"/>
      <c r="S26" s="16">
        <f t="shared" si="0"/>
        <v>8</v>
      </c>
      <c r="T26" s="17">
        <v>205.21</v>
      </c>
      <c r="U26" s="17">
        <f t="shared" si="1"/>
        <v>1641.68</v>
      </c>
      <c r="V26" s="55"/>
    </row>
    <row r="27" spans="1:22" ht="28" x14ac:dyDescent="0.35">
      <c r="A27" s="60"/>
      <c r="B27" s="9">
        <v>24</v>
      </c>
      <c r="C27" s="10" t="s">
        <v>25</v>
      </c>
      <c r="D27" s="13">
        <v>436</v>
      </c>
      <c r="E27" s="14" t="s">
        <v>16</v>
      </c>
      <c r="F27" s="14" t="s">
        <v>17</v>
      </c>
      <c r="G27" s="14" t="s">
        <v>18</v>
      </c>
      <c r="H27" s="11"/>
      <c r="I27" s="11"/>
      <c r="J27" s="11"/>
      <c r="K27" s="11"/>
      <c r="L27" s="11"/>
      <c r="M27" s="11"/>
      <c r="N27" s="20">
        <v>8</v>
      </c>
      <c r="O27" s="11"/>
      <c r="P27" s="11"/>
      <c r="Q27" s="11"/>
      <c r="R27" s="11"/>
      <c r="S27" s="16">
        <f t="shared" si="0"/>
        <v>8</v>
      </c>
      <c r="T27" s="17">
        <v>220</v>
      </c>
      <c r="U27" s="17">
        <f t="shared" si="1"/>
        <v>1760</v>
      </c>
      <c r="V27" s="55"/>
    </row>
    <row r="28" spans="1:22" ht="28" x14ac:dyDescent="0.35">
      <c r="A28" s="60"/>
      <c r="B28" s="9">
        <v>25</v>
      </c>
      <c r="C28" s="10" t="s">
        <v>26</v>
      </c>
      <c r="D28" s="13">
        <v>436</v>
      </c>
      <c r="E28" s="14" t="s">
        <v>16</v>
      </c>
      <c r="F28" s="14" t="s">
        <v>17</v>
      </c>
      <c r="G28" s="14" t="s">
        <v>18</v>
      </c>
      <c r="H28" s="11"/>
      <c r="I28" s="11"/>
      <c r="J28" s="11"/>
      <c r="K28" s="11"/>
      <c r="L28" s="11"/>
      <c r="M28" s="11"/>
      <c r="N28" s="20">
        <v>2</v>
      </c>
      <c r="O28" s="11"/>
      <c r="P28" s="11"/>
      <c r="Q28" s="11"/>
      <c r="R28" s="11"/>
      <c r="S28" s="16">
        <f t="shared" si="0"/>
        <v>2</v>
      </c>
      <c r="T28" s="17">
        <v>217.24</v>
      </c>
      <c r="U28" s="17">
        <f t="shared" si="1"/>
        <v>434.48</v>
      </c>
      <c r="V28" s="55"/>
    </row>
    <row r="29" spans="1:22" ht="28" x14ac:dyDescent="0.35">
      <c r="A29" s="60"/>
      <c r="B29" s="9">
        <v>26</v>
      </c>
      <c r="C29" s="10" t="s">
        <v>27</v>
      </c>
      <c r="D29" s="13">
        <v>436</v>
      </c>
      <c r="E29" s="14" t="s">
        <v>16</v>
      </c>
      <c r="F29" s="14" t="s">
        <v>17</v>
      </c>
      <c r="G29" s="14" t="s">
        <v>18</v>
      </c>
      <c r="H29" s="11"/>
      <c r="I29" s="11"/>
      <c r="J29" s="11"/>
      <c r="K29" s="11"/>
      <c r="L29" s="11"/>
      <c r="M29" s="11"/>
      <c r="N29" s="20">
        <v>4</v>
      </c>
      <c r="O29" s="11"/>
      <c r="P29" s="11"/>
      <c r="Q29" s="11"/>
      <c r="R29" s="11"/>
      <c r="S29" s="16">
        <f t="shared" si="0"/>
        <v>4</v>
      </c>
      <c r="T29" s="17">
        <v>223.7</v>
      </c>
      <c r="U29" s="17">
        <f t="shared" si="1"/>
        <v>894.8</v>
      </c>
      <c r="V29" s="56"/>
    </row>
    <row r="30" spans="1:22" ht="37.5" customHeight="1" x14ac:dyDescent="0.35">
      <c r="A30" s="61" t="s">
        <v>40</v>
      </c>
      <c r="B30" s="3">
        <v>27</v>
      </c>
      <c r="C30" s="21" t="s">
        <v>20</v>
      </c>
      <c r="D30" s="22">
        <v>436</v>
      </c>
      <c r="E30" s="8" t="s">
        <v>16</v>
      </c>
      <c r="F30" s="8" t="s">
        <v>17</v>
      </c>
      <c r="G30" s="8" t="s">
        <v>18</v>
      </c>
      <c r="H30" s="4"/>
      <c r="I30" s="4"/>
      <c r="J30" s="4"/>
      <c r="K30" s="4"/>
      <c r="L30" s="4"/>
      <c r="M30" s="4"/>
      <c r="N30" s="23"/>
      <c r="O30" s="4"/>
      <c r="P30" s="4"/>
      <c r="Q30" s="4"/>
      <c r="R30" s="24">
        <v>50</v>
      </c>
      <c r="S30" s="15">
        <f t="shared" si="0"/>
        <v>50</v>
      </c>
      <c r="T30" s="7">
        <v>14.21</v>
      </c>
      <c r="U30" s="7">
        <f t="shared" si="1"/>
        <v>710.5</v>
      </c>
      <c r="V30" s="64">
        <f>SUM(U30:U31)</f>
        <v>863.9</v>
      </c>
    </row>
    <row r="31" spans="1:22" ht="27.75" customHeight="1" x14ac:dyDescent="0.35">
      <c r="A31" s="62"/>
      <c r="B31" s="3">
        <v>28</v>
      </c>
      <c r="C31" s="21" t="s">
        <v>21</v>
      </c>
      <c r="D31" s="22">
        <v>436</v>
      </c>
      <c r="E31" s="8" t="s">
        <v>16</v>
      </c>
      <c r="F31" s="8" t="s">
        <v>17</v>
      </c>
      <c r="G31" s="8" t="s">
        <v>18</v>
      </c>
      <c r="H31" s="4"/>
      <c r="I31" s="4"/>
      <c r="J31" s="4"/>
      <c r="K31" s="4"/>
      <c r="L31" s="4"/>
      <c r="M31" s="4"/>
      <c r="N31" s="23"/>
      <c r="O31" s="4"/>
      <c r="P31" s="4"/>
      <c r="Q31" s="4"/>
      <c r="R31" s="24">
        <v>5</v>
      </c>
      <c r="S31" s="15">
        <f t="shared" si="0"/>
        <v>5</v>
      </c>
      <c r="T31" s="7">
        <v>30.68</v>
      </c>
      <c r="U31" s="7">
        <f t="shared" si="1"/>
        <v>153.4</v>
      </c>
      <c r="V31" s="66"/>
    </row>
    <row r="32" spans="1:22" ht="15.5" x14ac:dyDescent="0.35">
      <c r="A32" s="63" t="s">
        <v>41</v>
      </c>
      <c r="B32" s="9">
        <v>29</v>
      </c>
      <c r="C32" s="10" t="s">
        <v>20</v>
      </c>
      <c r="D32" s="13">
        <v>436</v>
      </c>
      <c r="E32" s="14" t="s">
        <v>16</v>
      </c>
      <c r="F32" s="14" t="s">
        <v>17</v>
      </c>
      <c r="G32" s="14" t="s">
        <v>18</v>
      </c>
      <c r="H32" s="11"/>
      <c r="I32" s="11"/>
      <c r="J32" s="11"/>
      <c r="K32" s="11"/>
      <c r="L32" s="11"/>
      <c r="M32" s="11"/>
      <c r="N32" s="12"/>
      <c r="O32" s="29">
        <v>20</v>
      </c>
      <c r="P32" s="11"/>
      <c r="Q32" s="11"/>
      <c r="R32" s="11"/>
      <c r="S32" s="16">
        <f t="shared" si="0"/>
        <v>20</v>
      </c>
      <c r="T32" s="17">
        <v>14.21</v>
      </c>
      <c r="U32" s="17">
        <f t="shared" si="1"/>
        <v>284.20000000000005</v>
      </c>
      <c r="V32" s="54">
        <f>SUM(U32:U36)</f>
        <v>8945.7000000000007</v>
      </c>
    </row>
    <row r="33" spans="1:22" ht="28" x14ac:dyDescent="0.35">
      <c r="A33" s="63"/>
      <c r="B33" s="9">
        <v>30</v>
      </c>
      <c r="C33" s="10" t="s">
        <v>24</v>
      </c>
      <c r="D33" s="13">
        <v>436</v>
      </c>
      <c r="E33" s="14" t="s">
        <v>16</v>
      </c>
      <c r="F33" s="14" t="s">
        <v>17</v>
      </c>
      <c r="G33" s="14" t="s">
        <v>18</v>
      </c>
      <c r="H33" s="11"/>
      <c r="I33" s="11"/>
      <c r="J33" s="11"/>
      <c r="K33" s="11"/>
      <c r="L33" s="11"/>
      <c r="M33" s="11"/>
      <c r="N33" s="12"/>
      <c r="O33" s="29">
        <v>10</v>
      </c>
      <c r="P33" s="11"/>
      <c r="Q33" s="11"/>
      <c r="R33" s="11"/>
      <c r="S33" s="16">
        <f t="shared" si="0"/>
        <v>10</v>
      </c>
      <c r="T33" s="17">
        <v>205.21</v>
      </c>
      <c r="U33" s="17">
        <f t="shared" si="1"/>
        <v>2052.1</v>
      </c>
      <c r="V33" s="55"/>
    </row>
    <row r="34" spans="1:22" ht="28" x14ac:dyDescent="0.35">
      <c r="A34" s="63"/>
      <c r="B34" s="9">
        <v>31</v>
      </c>
      <c r="C34" s="10" t="s">
        <v>25</v>
      </c>
      <c r="D34" s="13">
        <v>436</v>
      </c>
      <c r="E34" s="14" t="s">
        <v>16</v>
      </c>
      <c r="F34" s="14" t="s">
        <v>17</v>
      </c>
      <c r="G34" s="14" t="s">
        <v>18</v>
      </c>
      <c r="H34" s="11"/>
      <c r="I34" s="11"/>
      <c r="J34" s="11"/>
      <c r="K34" s="11"/>
      <c r="L34" s="11"/>
      <c r="M34" s="11"/>
      <c r="N34" s="12"/>
      <c r="O34" s="29">
        <v>10</v>
      </c>
      <c r="P34" s="11"/>
      <c r="Q34" s="11"/>
      <c r="R34" s="11"/>
      <c r="S34" s="16">
        <f t="shared" si="0"/>
        <v>10</v>
      </c>
      <c r="T34" s="17">
        <v>220</v>
      </c>
      <c r="U34" s="17">
        <f t="shared" si="1"/>
        <v>2200</v>
      </c>
      <c r="V34" s="55"/>
    </row>
    <row r="35" spans="1:22" ht="28" x14ac:dyDescent="0.35">
      <c r="A35" s="63"/>
      <c r="B35" s="9">
        <v>32</v>
      </c>
      <c r="C35" s="10" t="s">
        <v>26</v>
      </c>
      <c r="D35" s="13">
        <v>436</v>
      </c>
      <c r="E35" s="14" t="s">
        <v>16</v>
      </c>
      <c r="F35" s="14" t="s">
        <v>17</v>
      </c>
      <c r="G35" s="14" t="s">
        <v>18</v>
      </c>
      <c r="H35" s="11"/>
      <c r="I35" s="11"/>
      <c r="J35" s="11"/>
      <c r="K35" s="11"/>
      <c r="L35" s="11"/>
      <c r="M35" s="11"/>
      <c r="N35" s="12"/>
      <c r="O35" s="29">
        <v>10</v>
      </c>
      <c r="P35" s="11"/>
      <c r="Q35" s="11"/>
      <c r="R35" s="11"/>
      <c r="S35" s="16">
        <f t="shared" si="0"/>
        <v>10</v>
      </c>
      <c r="T35" s="17">
        <v>217.24</v>
      </c>
      <c r="U35" s="17">
        <f t="shared" si="1"/>
        <v>2172.4</v>
      </c>
      <c r="V35" s="55"/>
    </row>
    <row r="36" spans="1:22" ht="28" x14ac:dyDescent="0.35">
      <c r="A36" s="63"/>
      <c r="B36" s="34">
        <v>33</v>
      </c>
      <c r="C36" s="10" t="s">
        <v>27</v>
      </c>
      <c r="D36" s="13">
        <v>436</v>
      </c>
      <c r="E36" s="14" t="s">
        <v>16</v>
      </c>
      <c r="F36" s="14" t="s">
        <v>17</v>
      </c>
      <c r="G36" s="14" t="s">
        <v>18</v>
      </c>
      <c r="H36" s="30"/>
      <c r="I36" s="30"/>
      <c r="J36" s="30"/>
      <c r="K36" s="30"/>
      <c r="L36" s="30"/>
      <c r="M36" s="30"/>
      <c r="N36" s="31"/>
      <c r="O36" s="32">
        <v>10</v>
      </c>
      <c r="P36" s="30"/>
      <c r="Q36" s="30"/>
      <c r="R36" s="30"/>
      <c r="S36" s="33">
        <f t="shared" si="0"/>
        <v>10</v>
      </c>
      <c r="T36" s="17">
        <v>223.7</v>
      </c>
      <c r="U36" s="17">
        <f t="shared" si="1"/>
        <v>2237</v>
      </c>
      <c r="V36" s="56"/>
    </row>
    <row r="37" spans="1:22" ht="15.5" x14ac:dyDescent="0.35"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U37" s="25" t="s">
        <v>36</v>
      </c>
      <c r="V37" s="26">
        <f>SUM(V4:V36)</f>
        <v>132751.33000000002</v>
      </c>
    </row>
    <row r="38" spans="1:22" ht="15.5" x14ac:dyDescent="0.35"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22" ht="15.5" x14ac:dyDescent="0.35">
      <c r="B39" s="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</sheetData>
  <mergeCells count="18">
    <mergeCell ref="A1:V1"/>
    <mergeCell ref="A2:A3"/>
    <mergeCell ref="V4:V12"/>
    <mergeCell ref="A4:A12"/>
    <mergeCell ref="U2:U3"/>
    <mergeCell ref="B2:B3"/>
    <mergeCell ref="S2:S3"/>
    <mergeCell ref="C2:C3"/>
    <mergeCell ref="T2:T3"/>
    <mergeCell ref="V32:V36"/>
    <mergeCell ref="V2:V3"/>
    <mergeCell ref="A13:A20"/>
    <mergeCell ref="A21:A29"/>
    <mergeCell ref="A30:A31"/>
    <mergeCell ref="A32:A36"/>
    <mergeCell ref="V13:V20"/>
    <mergeCell ref="V21:V29"/>
    <mergeCell ref="V30:V31"/>
  </mergeCells>
  <phoneticPr fontId="12" type="noConversion"/>
  <pageMargins left="0.51181102362204722" right="0.51181102362204722" top="0.98425196850393704" bottom="0.78740157480314965" header="0.31496062992125984" footer="0.31496062992125984"/>
  <pageSetup paperSize="9" scale="27" fitToHeight="0" orientation="landscape" r:id="rId1"/>
  <headerFooter>
    <oddHeader xml:space="preserve">&amp;C&amp;"-,Negrito"&amp;16
</oddHeader>
    <oddFooter>&amp;Rv2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8E043-4B6F-40F4-B77F-684E997672DB}">
  <sheetPr>
    <tabColor rgb="FFFFFF00"/>
    <pageSetUpPr fitToPage="1"/>
  </sheetPr>
  <dimension ref="A1:W39"/>
  <sheetViews>
    <sheetView topLeftCell="E16" zoomScale="60" zoomScaleNormal="60" zoomScaleSheetLayoutView="100" zoomScalePageLayoutView="80" workbookViewId="0">
      <selection activeCell="S5" sqref="S5"/>
    </sheetView>
  </sheetViews>
  <sheetFormatPr defaultRowHeight="14.5" x14ac:dyDescent="0.35"/>
  <cols>
    <col min="1" max="1" width="13.26953125" customWidth="1"/>
    <col min="2" max="2" width="11.7265625" customWidth="1"/>
    <col min="3" max="3" width="38" customWidth="1"/>
    <col min="4" max="4" width="52.1796875" bestFit="1" customWidth="1"/>
    <col min="5" max="5" width="14" customWidth="1"/>
    <col min="6" max="6" width="12.81640625" customWidth="1"/>
    <col min="7" max="7" width="15.54296875" customWidth="1"/>
    <col min="8" max="8" width="21.453125" customWidth="1"/>
    <col min="9" max="19" width="11.26953125" customWidth="1"/>
    <col min="20" max="20" width="10.1796875" customWidth="1"/>
    <col min="21" max="21" width="13.7265625" customWidth="1"/>
    <col min="22" max="23" width="22.54296875" customWidth="1"/>
  </cols>
  <sheetData>
    <row r="1" spans="1:23" ht="55.5" customHeight="1" x14ac:dyDescent="0.35">
      <c r="A1" s="67" t="s">
        <v>45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8"/>
    </row>
    <row r="2" spans="1:23" ht="31.15" customHeight="1" x14ac:dyDescent="0.35">
      <c r="A2" s="69" t="s">
        <v>34</v>
      </c>
      <c r="B2" s="69" t="s">
        <v>35</v>
      </c>
      <c r="C2" s="69" t="s">
        <v>42</v>
      </c>
      <c r="D2" s="74" t="s">
        <v>0</v>
      </c>
      <c r="E2" s="27" t="s">
        <v>1</v>
      </c>
      <c r="F2" s="27" t="s">
        <v>2</v>
      </c>
      <c r="G2" s="27" t="s">
        <v>4</v>
      </c>
      <c r="H2" s="27" t="s">
        <v>3</v>
      </c>
      <c r="I2" s="27" t="s">
        <v>5</v>
      </c>
      <c r="J2" s="27" t="s">
        <v>5</v>
      </c>
      <c r="K2" s="27" t="s">
        <v>5</v>
      </c>
      <c r="L2" s="27" t="s">
        <v>5</v>
      </c>
      <c r="M2" s="27" t="s">
        <v>5</v>
      </c>
      <c r="N2" s="27" t="s">
        <v>5</v>
      </c>
      <c r="O2" s="27" t="s">
        <v>5</v>
      </c>
      <c r="P2" s="27" t="s">
        <v>5</v>
      </c>
      <c r="Q2" s="27" t="s">
        <v>5</v>
      </c>
      <c r="R2" s="27" t="s">
        <v>5</v>
      </c>
      <c r="S2" s="27" t="s">
        <v>5</v>
      </c>
      <c r="T2" s="72" t="s">
        <v>19</v>
      </c>
      <c r="U2" s="76" t="s">
        <v>49</v>
      </c>
      <c r="V2" s="71" t="s">
        <v>47</v>
      </c>
      <c r="W2" s="57" t="s">
        <v>48</v>
      </c>
    </row>
    <row r="3" spans="1:23" ht="38.25" customHeight="1" x14ac:dyDescent="0.35">
      <c r="A3" s="70"/>
      <c r="B3" s="70"/>
      <c r="C3" s="70"/>
      <c r="D3" s="75"/>
      <c r="E3" s="28"/>
      <c r="F3" s="28"/>
      <c r="G3" s="28"/>
      <c r="H3" s="28"/>
      <c r="I3" s="28" t="s">
        <v>6</v>
      </c>
      <c r="J3" s="28" t="s">
        <v>7</v>
      </c>
      <c r="K3" s="28" t="s">
        <v>8</v>
      </c>
      <c r="L3" s="28" t="s">
        <v>9</v>
      </c>
      <c r="M3" s="28" t="s">
        <v>10</v>
      </c>
      <c r="N3" s="28" t="s">
        <v>11</v>
      </c>
      <c r="O3" s="28" t="s">
        <v>12</v>
      </c>
      <c r="P3" s="95" t="s">
        <v>13</v>
      </c>
      <c r="Q3" s="95" t="s">
        <v>29</v>
      </c>
      <c r="R3" s="28" t="s">
        <v>14</v>
      </c>
      <c r="S3" s="28" t="s">
        <v>15</v>
      </c>
      <c r="T3" s="73"/>
      <c r="U3" s="76"/>
      <c r="V3" s="71"/>
      <c r="W3" s="58"/>
    </row>
    <row r="4" spans="1:23" ht="15.5" x14ac:dyDescent="0.35">
      <c r="A4" s="63" t="s">
        <v>37</v>
      </c>
      <c r="B4" s="9">
        <v>1</v>
      </c>
      <c r="C4" s="83" t="s">
        <v>44</v>
      </c>
      <c r="D4" s="10" t="s">
        <v>20</v>
      </c>
      <c r="E4" s="13">
        <v>436</v>
      </c>
      <c r="F4" s="14" t="s">
        <v>16</v>
      </c>
      <c r="G4" s="14" t="s">
        <v>17</v>
      </c>
      <c r="H4" s="14" t="s">
        <v>18</v>
      </c>
      <c r="I4" s="11">
        <v>435</v>
      </c>
      <c r="J4" s="11">
        <v>150</v>
      </c>
      <c r="K4" s="11">
        <v>70</v>
      </c>
      <c r="L4" s="11">
        <v>50</v>
      </c>
      <c r="M4" s="11">
        <v>25</v>
      </c>
      <c r="N4" s="11">
        <v>100</v>
      </c>
      <c r="O4" s="12"/>
      <c r="P4" s="11"/>
      <c r="Q4" s="11"/>
      <c r="R4" s="11"/>
      <c r="S4" s="11"/>
      <c r="T4" s="16">
        <f t="shared" ref="T4:T36" si="0">SUM(I4:S4)</f>
        <v>830</v>
      </c>
      <c r="U4" s="17">
        <v>14.21</v>
      </c>
      <c r="V4" s="17">
        <f t="shared" ref="V4:V36" si="1">U4*T4</f>
        <v>11794.300000000001</v>
      </c>
      <c r="W4" s="54">
        <f>SUM(V4:V12)</f>
        <v>96417.77</v>
      </c>
    </row>
    <row r="5" spans="1:23" ht="15.5" x14ac:dyDescent="0.35">
      <c r="A5" s="63"/>
      <c r="B5" s="9">
        <v>2</v>
      </c>
      <c r="C5" s="84"/>
      <c r="D5" s="10" t="s">
        <v>21</v>
      </c>
      <c r="E5" s="13">
        <v>436</v>
      </c>
      <c r="F5" s="14" t="s">
        <v>16</v>
      </c>
      <c r="G5" s="14" t="s">
        <v>17</v>
      </c>
      <c r="H5" s="14" t="s">
        <v>18</v>
      </c>
      <c r="I5" s="11">
        <v>73</v>
      </c>
      <c r="J5" s="11">
        <v>24</v>
      </c>
      <c r="K5" s="11">
        <v>40</v>
      </c>
      <c r="L5" s="11">
        <v>20</v>
      </c>
      <c r="M5" s="11">
        <v>5</v>
      </c>
      <c r="N5" s="11">
        <v>20</v>
      </c>
      <c r="O5" s="12"/>
      <c r="P5" s="11"/>
      <c r="Q5" s="11"/>
      <c r="R5" s="11"/>
      <c r="S5" s="11"/>
      <c r="T5" s="16">
        <f t="shared" si="0"/>
        <v>182</v>
      </c>
      <c r="U5" s="17">
        <v>30.68</v>
      </c>
      <c r="V5" s="17">
        <f t="shared" si="1"/>
        <v>5583.76</v>
      </c>
      <c r="W5" s="55"/>
    </row>
    <row r="6" spans="1:23" ht="28" x14ac:dyDescent="0.35">
      <c r="A6" s="63"/>
      <c r="B6" s="9">
        <v>3</v>
      </c>
      <c r="C6" s="84"/>
      <c r="D6" s="10" t="s">
        <v>28</v>
      </c>
      <c r="E6" s="13">
        <v>436</v>
      </c>
      <c r="F6" s="14" t="s">
        <v>16</v>
      </c>
      <c r="G6" s="14" t="s">
        <v>17</v>
      </c>
      <c r="H6" s="14" t="s">
        <v>18</v>
      </c>
      <c r="I6" s="11">
        <v>17</v>
      </c>
      <c r="J6" s="11">
        <v>12</v>
      </c>
      <c r="K6" s="11">
        <v>12</v>
      </c>
      <c r="L6" s="11"/>
      <c r="M6" s="11">
        <v>12</v>
      </c>
      <c r="N6" s="11">
        <v>12</v>
      </c>
      <c r="O6" s="12"/>
      <c r="P6" s="11"/>
      <c r="Q6" s="11"/>
      <c r="R6" s="11"/>
      <c r="S6" s="11"/>
      <c r="T6" s="16">
        <f t="shared" si="0"/>
        <v>65</v>
      </c>
      <c r="U6" s="17">
        <v>25</v>
      </c>
      <c r="V6" s="17">
        <f t="shared" si="1"/>
        <v>1625</v>
      </c>
      <c r="W6" s="55"/>
    </row>
    <row r="7" spans="1:23" ht="15.5" x14ac:dyDescent="0.35">
      <c r="A7" s="63"/>
      <c r="B7" s="9">
        <v>4</v>
      </c>
      <c r="C7" s="84"/>
      <c r="D7" s="10" t="s">
        <v>22</v>
      </c>
      <c r="E7" s="13">
        <v>436</v>
      </c>
      <c r="F7" s="14" t="s">
        <v>16</v>
      </c>
      <c r="G7" s="14" t="s">
        <v>17</v>
      </c>
      <c r="H7" s="14" t="s">
        <v>18</v>
      </c>
      <c r="I7" s="11">
        <v>34</v>
      </c>
      <c r="J7" s="11">
        <v>30</v>
      </c>
      <c r="K7" s="11">
        <v>10</v>
      </c>
      <c r="L7" s="11">
        <v>20</v>
      </c>
      <c r="M7" s="11">
        <v>10</v>
      </c>
      <c r="N7" s="11">
        <v>20</v>
      </c>
      <c r="O7" s="12"/>
      <c r="P7" s="11"/>
      <c r="Q7" s="11"/>
      <c r="R7" s="11"/>
      <c r="S7" s="11"/>
      <c r="T7" s="16">
        <f t="shared" si="0"/>
        <v>124</v>
      </c>
      <c r="U7" s="17">
        <v>75.099999999999994</v>
      </c>
      <c r="V7" s="17">
        <f t="shared" si="1"/>
        <v>9312.4</v>
      </c>
      <c r="W7" s="55"/>
    </row>
    <row r="8" spans="1:23" ht="15.5" x14ac:dyDescent="0.35">
      <c r="A8" s="63"/>
      <c r="B8" s="9">
        <v>5</v>
      </c>
      <c r="C8" s="84"/>
      <c r="D8" s="10" t="s">
        <v>23</v>
      </c>
      <c r="E8" s="13">
        <v>436</v>
      </c>
      <c r="F8" s="14" t="s">
        <v>16</v>
      </c>
      <c r="G8" s="14" t="s">
        <v>17</v>
      </c>
      <c r="H8" s="14" t="s">
        <v>18</v>
      </c>
      <c r="I8" s="11">
        <v>12</v>
      </c>
      <c r="J8" s="11">
        <v>10</v>
      </c>
      <c r="K8" s="11">
        <v>5</v>
      </c>
      <c r="L8" s="11">
        <v>10</v>
      </c>
      <c r="M8" s="11">
        <v>5</v>
      </c>
      <c r="N8" s="11">
        <v>10</v>
      </c>
      <c r="O8" s="12"/>
      <c r="P8" s="11"/>
      <c r="Q8" s="11"/>
      <c r="R8" s="11"/>
      <c r="S8" s="11"/>
      <c r="T8" s="16">
        <f t="shared" si="0"/>
        <v>52</v>
      </c>
      <c r="U8" s="17">
        <v>103.68</v>
      </c>
      <c r="V8" s="17">
        <f t="shared" si="1"/>
        <v>5391.3600000000006</v>
      </c>
      <c r="W8" s="55"/>
    </row>
    <row r="9" spans="1:23" ht="28" x14ac:dyDescent="0.35">
      <c r="A9" s="63"/>
      <c r="B9" s="9">
        <v>6</v>
      </c>
      <c r="C9" s="84"/>
      <c r="D9" s="10" t="s">
        <v>24</v>
      </c>
      <c r="E9" s="13">
        <v>436</v>
      </c>
      <c r="F9" s="14" t="s">
        <v>16</v>
      </c>
      <c r="G9" s="14" t="s">
        <v>17</v>
      </c>
      <c r="H9" s="14" t="s">
        <v>18</v>
      </c>
      <c r="I9" s="11">
        <v>33</v>
      </c>
      <c r="J9" s="11">
        <v>30</v>
      </c>
      <c r="K9" s="11">
        <v>10</v>
      </c>
      <c r="L9" s="11">
        <v>20</v>
      </c>
      <c r="M9" s="11">
        <v>10</v>
      </c>
      <c r="N9" s="11">
        <v>30</v>
      </c>
      <c r="O9" s="12"/>
      <c r="P9" s="11"/>
      <c r="Q9" s="11"/>
      <c r="R9" s="11"/>
      <c r="S9" s="11"/>
      <c r="T9" s="16">
        <f t="shared" si="0"/>
        <v>133</v>
      </c>
      <c r="U9" s="17">
        <v>205.21</v>
      </c>
      <c r="V9" s="17">
        <f t="shared" si="1"/>
        <v>27292.93</v>
      </c>
      <c r="W9" s="55"/>
    </row>
    <row r="10" spans="1:23" ht="28" x14ac:dyDescent="0.35">
      <c r="A10" s="63"/>
      <c r="B10" s="9">
        <v>7</v>
      </c>
      <c r="C10" s="84"/>
      <c r="D10" s="10" t="s">
        <v>25</v>
      </c>
      <c r="E10" s="13">
        <v>436</v>
      </c>
      <c r="F10" s="14" t="s">
        <v>16</v>
      </c>
      <c r="G10" s="14" t="s">
        <v>17</v>
      </c>
      <c r="H10" s="14" t="s">
        <v>18</v>
      </c>
      <c r="I10" s="11">
        <v>4</v>
      </c>
      <c r="J10" s="11">
        <v>30</v>
      </c>
      <c r="K10" s="11">
        <v>5</v>
      </c>
      <c r="L10" s="11"/>
      <c r="M10" s="11">
        <v>10</v>
      </c>
      <c r="N10" s="11">
        <v>20</v>
      </c>
      <c r="O10" s="12"/>
      <c r="P10" s="11"/>
      <c r="Q10" s="11"/>
      <c r="R10" s="11"/>
      <c r="S10" s="11"/>
      <c r="T10" s="16">
        <f t="shared" si="0"/>
        <v>69</v>
      </c>
      <c r="U10" s="17">
        <v>220</v>
      </c>
      <c r="V10" s="17">
        <f t="shared" si="1"/>
        <v>15180</v>
      </c>
      <c r="W10" s="55"/>
    </row>
    <row r="11" spans="1:23" ht="28" x14ac:dyDescent="0.35">
      <c r="A11" s="63"/>
      <c r="B11" s="9">
        <v>8</v>
      </c>
      <c r="C11" s="84"/>
      <c r="D11" s="10" t="s">
        <v>26</v>
      </c>
      <c r="E11" s="13">
        <v>436</v>
      </c>
      <c r="F11" s="14" t="s">
        <v>16</v>
      </c>
      <c r="G11" s="14" t="s">
        <v>17</v>
      </c>
      <c r="H11" s="14" t="s">
        <v>18</v>
      </c>
      <c r="I11" s="11">
        <v>13</v>
      </c>
      <c r="J11" s="11">
        <v>10</v>
      </c>
      <c r="K11" s="11">
        <v>5</v>
      </c>
      <c r="L11" s="11">
        <v>10</v>
      </c>
      <c r="M11" s="11">
        <v>5</v>
      </c>
      <c r="N11" s="11">
        <v>10</v>
      </c>
      <c r="O11" s="12"/>
      <c r="P11" s="11"/>
      <c r="Q11" s="11"/>
      <c r="R11" s="11"/>
      <c r="S11" s="11"/>
      <c r="T11" s="16">
        <f t="shared" si="0"/>
        <v>53</v>
      </c>
      <c r="U11" s="17">
        <v>217.24</v>
      </c>
      <c r="V11" s="17">
        <f t="shared" si="1"/>
        <v>11513.720000000001</v>
      </c>
      <c r="W11" s="55"/>
    </row>
    <row r="12" spans="1:23" ht="28" x14ac:dyDescent="0.35">
      <c r="A12" s="63"/>
      <c r="B12" s="9">
        <v>9</v>
      </c>
      <c r="C12" s="85"/>
      <c r="D12" s="10" t="s">
        <v>27</v>
      </c>
      <c r="E12" s="13">
        <v>436</v>
      </c>
      <c r="F12" s="14" t="s">
        <v>16</v>
      </c>
      <c r="G12" s="14" t="s">
        <v>17</v>
      </c>
      <c r="H12" s="14" t="s">
        <v>18</v>
      </c>
      <c r="I12" s="11">
        <v>11</v>
      </c>
      <c r="J12" s="11">
        <v>10</v>
      </c>
      <c r="K12" s="11">
        <v>6</v>
      </c>
      <c r="L12" s="11"/>
      <c r="M12" s="11">
        <v>2</v>
      </c>
      <c r="N12" s="11">
        <v>10</v>
      </c>
      <c r="O12" s="12"/>
      <c r="P12" s="11"/>
      <c r="Q12" s="11"/>
      <c r="R12" s="11"/>
      <c r="S12" s="11"/>
      <c r="T12" s="16">
        <f t="shared" si="0"/>
        <v>39</v>
      </c>
      <c r="U12" s="17">
        <v>223.7</v>
      </c>
      <c r="V12" s="17">
        <f t="shared" si="1"/>
        <v>8724.2999999999993</v>
      </c>
      <c r="W12" s="56"/>
    </row>
    <row r="13" spans="1:23" ht="15.5" x14ac:dyDescent="0.35">
      <c r="A13" s="59" t="s">
        <v>38</v>
      </c>
      <c r="B13" s="3">
        <v>10</v>
      </c>
      <c r="C13" s="86" t="s">
        <v>44</v>
      </c>
      <c r="D13" s="21" t="s">
        <v>20</v>
      </c>
      <c r="E13" s="22">
        <v>436</v>
      </c>
      <c r="F13" s="8" t="s">
        <v>16</v>
      </c>
      <c r="G13" s="8" t="s">
        <v>17</v>
      </c>
      <c r="H13" s="8" t="s">
        <v>18</v>
      </c>
      <c r="I13" s="4"/>
      <c r="J13" s="4"/>
      <c r="K13" s="4"/>
      <c r="L13" s="4"/>
      <c r="M13" s="4"/>
      <c r="N13" s="4"/>
      <c r="O13" s="23"/>
      <c r="P13" s="4"/>
      <c r="Q13" s="4"/>
      <c r="R13" s="24">
        <v>200</v>
      </c>
      <c r="S13" s="4"/>
      <c r="T13" s="15">
        <f t="shared" si="0"/>
        <v>200</v>
      </c>
      <c r="U13" s="7">
        <v>14.21</v>
      </c>
      <c r="V13" s="7">
        <f t="shared" si="1"/>
        <v>2842</v>
      </c>
      <c r="W13" s="64">
        <f>SUM(V13:V20)</f>
        <v>18710.64</v>
      </c>
    </row>
    <row r="14" spans="1:23" ht="15.5" x14ac:dyDescent="0.35">
      <c r="A14" s="59"/>
      <c r="B14" s="3">
        <v>11</v>
      </c>
      <c r="C14" s="87"/>
      <c r="D14" s="21" t="s">
        <v>21</v>
      </c>
      <c r="E14" s="22">
        <v>436</v>
      </c>
      <c r="F14" s="8" t="s">
        <v>16</v>
      </c>
      <c r="G14" s="8" t="s">
        <v>17</v>
      </c>
      <c r="H14" s="8" t="s">
        <v>18</v>
      </c>
      <c r="I14" s="4"/>
      <c r="J14" s="4"/>
      <c r="K14" s="4"/>
      <c r="L14" s="4"/>
      <c r="M14" s="4"/>
      <c r="N14" s="4"/>
      <c r="O14" s="23"/>
      <c r="P14" s="4"/>
      <c r="Q14" s="4"/>
      <c r="R14" s="24">
        <v>4</v>
      </c>
      <c r="S14" s="4"/>
      <c r="T14" s="15">
        <f t="shared" si="0"/>
        <v>4</v>
      </c>
      <c r="U14" s="7">
        <v>30.68</v>
      </c>
      <c r="V14" s="7">
        <f t="shared" si="1"/>
        <v>122.72</v>
      </c>
      <c r="W14" s="65"/>
    </row>
    <row r="15" spans="1:23" ht="28" x14ac:dyDescent="0.35">
      <c r="A15" s="59"/>
      <c r="B15" s="3">
        <v>12</v>
      </c>
      <c r="C15" s="87"/>
      <c r="D15" s="21" t="s">
        <v>28</v>
      </c>
      <c r="E15" s="22">
        <v>436</v>
      </c>
      <c r="F15" s="8" t="s">
        <v>16</v>
      </c>
      <c r="G15" s="8" t="s">
        <v>17</v>
      </c>
      <c r="H15" s="8" t="s">
        <v>18</v>
      </c>
      <c r="I15" s="4"/>
      <c r="J15" s="4"/>
      <c r="K15" s="4"/>
      <c r="L15" s="4"/>
      <c r="M15" s="4"/>
      <c r="N15" s="4"/>
      <c r="O15" s="23"/>
      <c r="P15" s="4"/>
      <c r="Q15" s="4"/>
      <c r="R15" s="24">
        <v>4</v>
      </c>
      <c r="S15" s="4"/>
      <c r="T15" s="15">
        <f t="shared" si="0"/>
        <v>4</v>
      </c>
      <c r="U15" s="7">
        <v>25</v>
      </c>
      <c r="V15" s="7">
        <f t="shared" si="1"/>
        <v>100</v>
      </c>
      <c r="W15" s="65"/>
    </row>
    <row r="16" spans="1:23" ht="15.5" x14ac:dyDescent="0.35">
      <c r="A16" s="59"/>
      <c r="B16" s="3">
        <v>13</v>
      </c>
      <c r="C16" s="87"/>
      <c r="D16" s="21" t="s">
        <v>22</v>
      </c>
      <c r="E16" s="22">
        <v>436</v>
      </c>
      <c r="F16" s="8" t="s">
        <v>16</v>
      </c>
      <c r="G16" s="8" t="s">
        <v>17</v>
      </c>
      <c r="H16" s="8" t="s">
        <v>18</v>
      </c>
      <c r="I16" s="4"/>
      <c r="J16" s="4"/>
      <c r="K16" s="4"/>
      <c r="L16" s="4"/>
      <c r="M16" s="4"/>
      <c r="N16" s="4"/>
      <c r="O16" s="23"/>
      <c r="P16" s="4"/>
      <c r="Q16" s="4"/>
      <c r="R16" s="24">
        <v>30</v>
      </c>
      <c r="S16" s="4"/>
      <c r="T16" s="15">
        <f t="shared" si="0"/>
        <v>30</v>
      </c>
      <c r="U16" s="7">
        <v>75.099999999999994</v>
      </c>
      <c r="V16" s="7">
        <f t="shared" si="1"/>
        <v>2253</v>
      </c>
      <c r="W16" s="65"/>
    </row>
    <row r="17" spans="1:23" ht="15.5" x14ac:dyDescent="0.35">
      <c r="A17" s="59"/>
      <c r="B17" s="3">
        <v>14</v>
      </c>
      <c r="C17" s="87"/>
      <c r="D17" s="21" t="s">
        <v>23</v>
      </c>
      <c r="E17" s="22">
        <v>436</v>
      </c>
      <c r="F17" s="8" t="s">
        <v>16</v>
      </c>
      <c r="G17" s="8" t="s">
        <v>17</v>
      </c>
      <c r="H17" s="8" t="s">
        <v>18</v>
      </c>
      <c r="I17" s="4"/>
      <c r="J17" s="4"/>
      <c r="K17" s="4"/>
      <c r="L17" s="4"/>
      <c r="M17" s="4"/>
      <c r="N17" s="4"/>
      <c r="O17" s="23"/>
      <c r="P17" s="4"/>
      <c r="Q17" s="4"/>
      <c r="R17" s="24">
        <v>4</v>
      </c>
      <c r="S17" s="4"/>
      <c r="T17" s="15">
        <f t="shared" si="0"/>
        <v>4</v>
      </c>
      <c r="U17" s="7">
        <v>103.68</v>
      </c>
      <c r="V17" s="7">
        <f t="shared" si="1"/>
        <v>414.72</v>
      </c>
      <c r="W17" s="65"/>
    </row>
    <row r="18" spans="1:23" ht="28" x14ac:dyDescent="0.35">
      <c r="A18" s="59"/>
      <c r="B18" s="3">
        <v>15</v>
      </c>
      <c r="C18" s="87"/>
      <c r="D18" s="21" t="s">
        <v>24</v>
      </c>
      <c r="E18" s="22">
        <v>436</v>
      </c>
      <c r="F18" s="8" t="s">
        <v>16</v>
      </c>
      <c r="G18" s="8" t="s">
        <v>17</v>
      </c>
      <c r="H18" s="8" t="s">
        <v>18</v>
      </c>
      <c r="I18" s="4"/>
      <c r="J18" s="4"/>
      <c r="K18" s="4"/>
      <c r="L18" s="4"/>
      <c r="M18" s="4"/>
      <c r="N18" s="4"/>
      <c r="O18" s="23"/>
      <c r="P18" s="4"/>
      <c r="Q18" s="4"/>
      <c r="R18" s="24">
        <v>20</v>
      </c>
      <c r="S18" s="4"/>
      <c r="T18" s="15">
        <f t="shared" si="0"/>
        <v>20</v>
      </c>
      <c r="U18" s="7">
        <v>205.21</v>
      </c>
      <c r="V18" s="7">
        <f t="shared" si="1"/>
        <v>4104.2</v>
      </c>
      <c r="W18" s="65"/>
    </row>
    <row r="19" spans="1:23" ht="28" x14ac:dyDescent="0.35">
      <c r="A19" s="59"/>
      <c r="B19" s="3">
        <v>16</v>
      </c>
      <c r="C19" s="87"/>
      <c r="D19" s="21" t="s">
        <v>25</v>
      </c>
      <c r="E19" s="22">
        <v>436</v>
      </c>
      <c r="F19" s="8" t="s">
        <v>16</v>
      </c>
      <c r="G19" s="8" t="s">
        <v>17</v>
      </c>
      <c r="H19" s="8" t="s">
        <v>18</v>
      </c>
      <c r="I19" s="4"/>
      <c r="J19" s="4"/>
      <c r="K19" s="4"/>
      <c r="L19" s="4"/>
      <c r="M19" s="4"/>
      <c r="N19" s="4"/>
      <c r="O19" s="23"/>
      <c r="P19" s="4"/>
      <c r="Q19" s="4"/>
      <c r="R19" s="24">
        <v>20</v>
      </c>
      <c r="S19" s="4"/>
      <c r="T19" s="15">
        <f t="shared" si="0"/>
        <v>20</v>
      </c>
      <c r="U19" s="7">
        <v>220</v>
      </c>
      <c r="V19" s="7">
        <f t="shared" si="1"/>
        <v>4400</v>
      </c>
      <c r="W19" s="65"/>
    </row>
    <row r="20" spans="1:23" ht="28" x14ac:dyDescent="0.35">
      <c r="A20" s="59"/>
      <c r="B20" s="3">
        <v>17</v>
      </c>
      <c r="C20" s="88"/>
      <c r="D20" s="21" t="s">
        <v>27</v>
      </c>
      <c r="E20" s="22">
        <v>436</v>
      </c>
      <c r="F20" s="8" t="s">
        <v>16</v>
      </c>
      <c r="G20" s="8" t="s">
        <v>17</v>
      </c>
      <c r="H20" s="8" t="s">
        <v>18</v>
      </c>
      <c r="I20" s="4"/>
      <c r="J20" s="4"/>
      <c r="K20" s="4"/>
      <c r="L20" s="4"/>
      <c r="M20" s="4"/>
      <c r="N20" s="4"/>
      <c r="O20" s="23"/>
      <c r="P20" s="4"/>
      <c r="Q20" s="4"/>
      <c r="R20" s="24">
        <v>20</v>
      </c>
      <c r="S20" s="4"/>
      <c r="T20" s="15">
        <f t="shared" si="0"/>
        <v>20</v>
      </c>
      <c r="U20" s="7">
        <v>223.7</v>
      </c>
      <c r="V20" s="7">
        <f t="shared" si="1"/>
        <v>4474</v>
      </c>
      <c r="W20" s="66"/>
    </row>
    <row r="21" spans="1:23" ht="47.25" customHeight="1" x14ac:dyDescent="0.35">
      <c r="A21" s="60" t="s">
        <v>39</v>
      </c>
      <c r="B21" s="9">
        <v>18</v>
      </c>
      <c r="C21" s="83" t="s">
        <v>44</v>
      </c>
      <c r="D21" s="10" t="s">
        <v>20</v>
      </c>
      <c r="E21" s="13">
        <v>436</v>
      </c>
      <c r="F21" s="14" t="s">
        <v>16</v>
      </c>
      <c r="G21" s="14" t="s">
        <v>17</v>
      </c>
      <c r="H21" s="14" t="s">
        <v>18</v>
      </c>
      <c r="I21" s="11"/>
      <c r="J21" s="11"/>
      <c r="K21" s="11"/>
      <c r="L21" s="11"/>
      <c r="M21" s="11"/>
      <c r="N21" s="11"/>
      <c r="O21" s="20">
        <v>100</v>
      </c>
      <c r="P21" s="11"/>
      <c r="Q21" s="11"/>
      <c r="R21" s="11"/>
      <c r="S21" s="11"/>
      <c r="T21" s="16">
        <f t="shared" si="0"/>
        <v>100</v>
      </c>
      <c r="U21" s="17">
        <v>14.21</v>
      </c>
      <c r="V21" s="17">
        <f t="shared" si="1"/>
        <v>1421</v>
      </c>
      <c r="W21" s="54">
        <f>SUM(V21:V29)</f>
        <v>7813.3200000000006</v>
      </c>
    </row>
    <row r="22" spans="1:23" ht="15.5" x14ac:dyDescent="0.35">
      <c r="A22" s="60"/>
      <c r="B22" s="9">
        <v>19</v>
      </c>
      <c r="C22" s="84"/>
      <c r="D22" s="10" t="s">
        <v>21</v>
      </c>
      <c r="E22" s="13">
        <v>436</v>
      </c>
      <c r="F22" s="14" t="s">
        <v>16</v>
      </c>
      <c r="G22" s="14" t="s">
        <v>17</v>
      </c>
      <c r="H22" s="14" t="s">
        <v>18</v>
      </c>
      <c r="I22" s="11"/>
      <c r="J22" s="11"/>
      <c r="K22" s="11"/>
      <c r="L22" s="11"/>
      <c r="M22" s="11"/>
      <c r="N22" s="11"/>
      <c r="O22" s="20">
        <v>8</v>
      </c>
      <c r="P22" s="11"/>
      <c r="Q22" s="11"/>
      <c r="R22" s="11"/>
      <c r="S22" s="11"/>
      <c r="T22" s="16">
        <f t="shared" si="0"/>
        <v>8</v>
      </c>
      <c r="U22" s="17">
        <v>30.68</v>
      </c>
      <c r="V22" s="17">
        <f t="shared" si="1"/>
        <v>245.44</v>
      </c>
      <c r="W22" s="55"/>
    </row>
    <row r="23" spans="1:23" ht="28" x14ac:dyDescent="0.35">
      <c r="A23" s="60"/>
      <c r="B23" s="9">
        <v>20</v>
      </c>
      <c r="C23" s="84"/>
      <c r="D23" s="10" t="s">
        <v>28</v>
      </c>
      <c r="E23" s="13">
        <v>436</v>
      </c>
      <c r="F23" s="14" t="s">
        <v>16</v>
      </c>
      <c r="G23" s="14" t="s">
        <v>17</v>
      </c>
      <c r="H23" s="14" t="s">
        <v>18</v>
      </c>
      <c r="I23" s="11"/>
      <c r="J23" s="11"/>
      <c r="K23" s="11"/>
      <c r="L23" s="11"/>
      <c r="M23" s="11"/>
      <c r="N23" s="11"/>
      <c r="O23" s="20">
        <v>4</v>
      </c>
      <c r="P23" s="11"/>
      <c r="Q23" s="11"/>
      <c r="R23" s="11"/>
      <c r="S23" s="11"/>
      <c r="T23" s="16">
        <f t="shared" si="0"/>
        <v>4</v>
      </c>
      <c r="U23" s="17">
        <v>25</v>
      </c>
      <c r="V23" s="17">
        <f t="shared" si="1"/>
        <v>100</v>
      </c>
      <c r="W23" s="55"/>
    </row>
    <row r="24" spans="1:23" ht="15.5" x14ac:dyDescent="0.35">
      <c r="A24" s="60"/>
      <c r="B24" s="9">
        <v>21</v>
      </c>
      <c r="C24" s="84"/>
      <c r="D24" s="10" t="s">
        <v>22</v>
      </c>
      <c r="E24" s="13">
        <v>436</v>
      </c>
      <c r="F24" s="14" t="s">
        <v>16</v>
      </c>
      <c r="G24" s="14" t="s">
        <v>17</v>
      </c>
      <c r="H24" s="14" t="s">
        <v>18</v>
      </c>
      <c r="I24" s="11"/>
      <c r="J24" s="11"/>
      <c r="K24" s="11"/>
      <c r="L24" s="11"/>
      <c r="M24" s="11"/>
      <c r="N24" s="11"/>
      <c r="O24" s="20">
        <v>12</v>
      </c>
      <c r="P24" s="11"/>
      <c r="Q24" s="11"/>
      <c r="R24" s="11"/>
      <c r="S24" s="11"/>
      <c r="T24" s="16">
        <f t="shared" si="0"/>
        <v>12</v>
      </c>
      <c r="U24" s="17">
        <v>75.099999999999994</v>
      </c>
      <c r="V24" s="17">
        <f t="shared" si="1"/>
        <v>901.19999999999993</v>
      </c>
      <c r="W24" s="55"/>
    </row>
    <row r="25" spans="1:23" ht="15.5" x14ac:dyDescent="0.35">
      <c r="A25" s="60"/>
      <c r="B25" s="9">
        <v>22</v>
      </c>
      <c r="C25" s="84"/>
      <c r="D25" s="10" t="s">
        <v>23</v>
      </c>
      <c r="E25" s="13">
        <v>436</v>
      </c>
      <c r="F25" s="14" t="s">
        <v>16</v>
      </c>
      <c r="G25" s="14" t="s">
        <v>17</v>
      </c>
      <c r="H25" s="14" t="s">
        <v>18</v>
      </c>
      <c r="I25" s="11"/>
      <c r="J25" s="11"/>
      <c r="K25" s="11"/>
      <c r="L25" s="11"/>
      <c r="M25" s="11"/>
      <c r="N25" s="11"/>
      <c r="O25" s="20">
        <v>4</v>
      </c>
      <c r="P25" s="11"/>
      <c r="Q25" s="11"/>
      <c r="R25" s="11"/>
      <c r="S25" s="11"/>
      <c r="T25" s="16">
        <f t="shared" si="0"/>
        <v>4</v>
      </c>
      <c r="U25" s="17">
        <v>103.68</v>
      </c>
      <c r="V25" s="17">
        <f t="shared" si="1"/>
        <v>414.72</v>
      </c>
      <c r="W25" s="55"/>
    </row>
    <row r="26" spans="1:23" ht="28" x14ac:dyDescent="0.35">
      <c r="A26" s="60"/>
      <c r="B26" s="9">
        <v>23</v>
      </c>
      <c r="C26" s="84"/>
      <c r="D26" s="10" t="s">
        <v>24</v>
      </c>
      <c r="E26" s="13">
        <v>436</v>
      </c>
      <c r="F26" s="14" t="s">
        <v>16</v>
      </c>
      <c r="G26" s="14" t="s">
        <v>17</v>
      </c>
      <c r="H26" s="14" t="s">
        <v>18</v>
      </c>
      <c r="I26" s="11"/>
      <c r="J26" s="11"/>
      <c r="K26" s="11"/>
      <c r="L26" s="11"/>
      <c r="M26" s="11"/>
      <c r="N26" s="11"/>
      <c r="O26" s="20">
        <v>8</v>
      </c>
      <c r="P26" s="11"/>
      <c r="Q26" s="11"/>
      <c r="R26" s="11"/>
      <c r="S26" s="11"/>
      <c r="T26" s="16">
        <f t="shared" si="0"/>
        <v>8</v>
      </c>
      <c r="U26" s="17">
        <v>205.21</v>
      </c>
      <c r="V26" s="17">
        <f t="shared" si="1"/>
        <v>1641.68</v>
      </c>
      <c r="W26" s="55"/>
    </row>
    <row r="27" spans="1:23" ht="28" x14ac:dyDescent="0.35">
      <c r="A27" s="60"/>
      <c r="B27" s="9">
        <v>24</v>
      </c>
      <c r="C27" s="84"/>
      <c r="D27" s="10" t="s">
        <v>25</v>
      </c>
      <c r="E27" s="13">
        <v>436</v>
      </c>
      <c r="F27" s="14" t="s">
        <v>16</v>
      </c>
      <c r="G27" s="14" t="s">
        <v>17</v>
      </c>
      <c r="H27" s="14" t="s">
        <v>18</v>
      </c>
      <c r="I27" s="11"/>
      <c r="J27" s="11"/>
      <c r="K27" s="11"/>
      <c r="L27" s="11"/>
      <c r="M27" s="11"/>
      <c r="N27" s="11"/>
      <c r="O27" s="20">
        <v>8</v>
      </c>
      <c r="P27" s="11"/>
      <c r="Q27" s="11"/>
      <c r="R27" s="11"/>
      <c r="S27" s="11"/>
      <c r="T27" s="16">
        <f t="shared" si="0"/>
        <v>8</v>
      </c>
      <c r="U27" s="17">
        <v>220</v>
      </c>
      <c r="V27" s="17">
        <f t="shared" si="1"/>
        <v>1760</v>
      </c>
      <c r="W27" s="55"/>
    </row>
    <row r="28" spans="1:23" ht="28" x14ac:dyDescent="0.35">
      <c r="A28" s="60"/>
      <c r="B28" s="9">
        <v>25</v>
      </c>
      <c r="C28" s="84"/>
      <c r="D28" s="10" t="s">
        <v>26</v>
      </c>
      <c r="E28" s="13">
        <v>436</v>
      </c>
      <c r="F28" s="14" t="s">
        <v>16</v>
      </c>
      <c r="G28" s="14" t="s">
        <v>17</v>
      </c>
      <c r="H28" s="14" t="s">
        <v>18</v>
      </c>
      <c r="I28" s="11"/>
      <c r="J28" s="11"/>
      <c r="K28" s="11"/>
      <c r="L28" s="11"/>
      <c r="M28" s="11"/>
      <c r="N28" s="11"/>
      <c r="O28" s="20">
        <v>2</v>
      </c>
      <c r="P28" s="11"/>
      <c r="Q28" s="11"/>
      <c r="R28" s="11"/>
      <c r="S28" s="11"/>
      <c r="T28" s="16">
        <f t="shared" si="0"/>
        <v>2</v>
      </c>
      <c r="U28" s="17">
        <v>217.24</v>
      </c>
      <c r="V28" s="17">
        <f t="shared" si="1"/>
        <v>434.48</v>
      </c>
      <c r="W28" s="55"/>
    </row>
    <row r="29" spans="1:23" ht="28" x14ac:dyDescent="0.35">
      <c r="A29" s="60"/>
      <c r="B29" s="9">
        <v>26</v>
      </c>
      <c r="C29" s="85"/>
      <c r="D29" s="10" t="s">
        <v>27</v>
      </c>
      <c r="E29" s="13">
        <v>436</v>
      </c>
      <c r="F29" s="14" t="s">
        <v>16</v>
      </c>
      <c r="G29" s="14" t="s">
        <v>17</v>
      </c>
      <c r="H29" s="14" t="s">
        <v>18</v>
      </c>
      <c r="I29" s="11"/>
      <c r="J29" s="11"/>
      <c r="K29" s="11"/>
      <c r="L29" s="11"/>
      <c r="M29" s="11"/>
      <c r="N29" s="11"/>
      <c r="O29" s="20">
        <v>4</v>
      </c>
      <c r="P29" s="11"/>
      <c r="Q29" s="11"/>
      <c r="R29" s="11"/>
      <c r="S29" s="11"/>
      <c r="T29" s="16">
        <f t="shared" si="0"/>
        <v>4</v>
      </c>
      <c r="U29" s="17">
        <v>223.7</v>
      </c>
      <c r="V29" s="17">
        <f t="shared" si="1"/>
        <v>894.8</v>
      </c>
      <c r="W29" s="56"/>
    </row>
    <row r="30" spans="1:23" ht="37.5" customHeight="1" x14ac:dyDescent="0.35">
      <c r="A30" s="77" t="s">
        <v>40</v>
      </c>
      <c r="B30" s="35">
        <v>27</v>
      </c>
      <c r="C30" s="89" t="s">
        <v>43</v>
      </c>
      <c r="D30" s="36" t="s">
        <v>20</v>
      </c>
      <c r="E30" s="37">
        <v>436</v>
      </c>
      <c r="F30" s="38" t="s">
        <v>16</v>
      </c>
      <c r="G30" s="38" t="s">
        <v>17</v>
      </c>
      <c r="H30" s="38" t="s">
        <v>18</v>
      </c>
      <c r="I30" s="39"/>
      <c r="J30" s="39"/>
      <c r="K30" s="39"/>
      <c r="L30" s="39"/>
      <c r="M30" s="39"/>
      <c r="N30" s="39"/>
      <c r="O30" s="40"/>
      <c r="P30" s="39"/>
      <c r="Q30" s="39"/>
      <c r="R30" s="39"/>
      <c r="S30" s="41">
        <v>50</v>
      </c>
      <c r="T30" s="42">
        <f t="shared" si="0"/>
        <v>50</v>
      </c>
      <c r="U30" s="43"/>
      <c r="V30" s="43">
        <f t="shared" si="1"/>
        <v>0</v>
      </c>
      <c r="W30" s="79">
        <f>SUM(V30:V31)</f>
        <v>0</v>
      </c>
    </row>
    <row r="31" spans="1:23" ht="27.75" customHeight="1" x14ac:dyDescent="0.35">
      <c r="A31" s="78"/>
      <c r="B31" s="35">
        <v>28</v>
      </c>
      <c r="C31" s="90"/>
      <c r="D31" s="36" t="s">
        <v>21</v>
      </c>
      <c r="E31" s="37">
        <v>436</v>
      </c>
      <c r="F31" s="38" t="s">
        <v>16</v>
      </c>
      <c r="G31" s="38" t="s">
        <v>17</v>
      </c>
      <c r="H31" s="38" t="s">
        <v>18</v>
      </c>
      <c r="I31" s="39"/>
      <c r="J31" s="39"/>
      <c r="K31" s="39"/>
      <c r="L31" s="39"/>
      <c r="M31" s="39"/>
      <c r="N31" s="39"/>
      <c r="O31" s="40"/>
      <c r="P31" s="39"/>
      <c r="Q31" s="39"/>
      <c r="R31" s="39"/>
      <c r="S31" s="41">
        <v>5</v>
      </c>
      <c r="T31" s="42">
        <f t="shared" si="0"/>
        <v>5</v>
      </c>
      <c r="U31" s="43"/>
      <c r="V31" s="43">
        <f t="shared" si="1"/>
        <v>0</v>
      </c>
      <c r="W31" s="80"/>
    </row>
    <row r="32" spans="1:23" ht="15.5" x14ac:dyDescent="0.35">
      <c r="A32" s="81" t="s">
        <v>41</v>
      </c>
      <c r="B32" s="35">
        <v>29</v>
      </c>
      <c r="C32" s="89" t="s">
        <v>43</v>
      </c>
      <c r="D32" s="36" t="s">
        <v>20</v>
      </c>
      <c r="E32" s="37">
        <v>436</v>
      </c>
      <c r="F32" s="38" t="s">
        <v>16</v>
      </c>
      <c r="G32" s="38" t="s">
        <v>17</v>
      </c>
      <c r="H32" s="38" t="s">
        <v>18</v>
      </c>
      <c r="I32" s="39"/>
      <c r="J32" s="39"/>
      <c r="K32" s="39"/>
      <c r="L32" s="39"/>
      <c r="M32" s="39"/>
      <c r="N32" s="39"/>
      <c r="O32" s="40"/>
      <c r="P32" s="41">
        <v>20</v>
      </c>
      <c r="Q32" s="39"/>
      <c r="R32" s="39"/>
      <c r="S32" s="39"/>
      <c r="T32" s="42">
        <f t="shared" si="0"/>
        <v>20</v>
      </c>
      <c r="U32" s="43"/>
      <c r="V32" s="43">
        <f t="shared" si="1"/>
        <v>0</v>
      </c>
      <c r="W32" s="79">
        <f>SUM(V32:V36)</f>
        <v>0</v>
      </c>
    </row>
    <row r="33" spans="1:23" ht="28" x14ac:dyDescent="0.35">
      <c r="A33" s="81"/>
      <c r="B33" s="35">
        <v>30</v>
      </c>
      <c r="C33" s="91"/>
      <c r="D33" s="36" t="s">
        <v>24</v>
      </c>
      <c r="E33" s="37">
        <v>436</v>
      </c>
      <c r="F33" s="38" t="s">
        <v>16</v>
      </c>
      <c r="G33" s="38" t="s">
        <v>17</v>
      </c>
      <c r="H33" s="38" t="s">
        <v>18</v>
      </c>
      <c r="I33" s="39"/>
      <c r="J33" s="39"/>
      <c r="K33" s="39"/>
      <c r="L33" s="39"/>
      <c r="M33" s="39"/>
      <c r="N33" s="39"/>
      <c r="O33" s="40"/>
      <c r="P33" s="41">
        <v>10</v>
      </c>
      <c r="Q33" s="39"/>
      <c r="R33" s="39"/>
      <c r="S33" s="39"/>
      <c r="T33" s="42">
        <f t="shared" si="0"/>
        <v>10</v>
      </c>
      <c r="U33" s="43"/>
      <c r="V33" s="43">
        <f t="shared" si="1"/>
        <v>0</v>
      </c>
      <c r="W33" s="82"/>
    </row>
    <row r="34" spans="1:23" ht="28" x14ac:dyDescent="0.35">
      <c r="A34" s="81"/>
      <c r="B34" s="35">
        <v>31</v>
      </c>
      <c r="C34" s="91"/>
      <c r="D34" s="36" t="s">
        <v>25</v>
      </c>
      <c r="E34" s="37">
        <v>436</v>
      </c>
      <c r="F34" s="38" t="s">
        <v>16</v>
      </c>
      <c r="G34" s="38" t="s">
        <v>17</v>
      </c>
      <c r="H34" s="38" t="s">
        <v>18</v>
      </c>
      <c r="I34" s="39"/>
      <c r="J34" s="39"/>
      <c r="K34" s="39"/>
      <c r="L34" s="39"/>
      <c r="M34" s="39"/>
      <c r="N34" s="39"/>
      <c r="O34" s="40"/>
      <c r="P34" s="41">
        <v>10</v>
      </c>
      <c r="Q34" s="39"/>
      <c r="R34" s="39"/>
      <c r="S34" s="39"/>
      <c r="T34" s="42">
        <f t="shared" si="0"/>
        <v>10</v>
      </c>
      <c r="U34" s="43"/>
      <c r="V34" s="43">
        <f t="shared" si="1"/>
        <v>0</v>
      </c>
      <c r="W34" s="82"/>
    </row>
    <row r="35" spans="1:23" ht="28" x14ac:dyDescent="0.35">
      <c r="A35" s="81"/>
      <c r="B35" s="35">
        <v>32</v>
      </c>
      <c r="C35" s="91"/>
      <c r="D35" s="36" t="s">
        <v>26</v>
      </c>
      <c r="E35" s="37">
        <v>436</v>
      </c>
      <c r="F35" s="38" t="s">
        <v>16</v>
      </c>
      <c r="G35" s="38" t="s">
        <v>17</v>
      </c>
      <c r="H35" s="38" t="s">
        <v>18</v>
      </c>
      <c r="I35" s="39"/>
      <c r="J35" s="39"/>
      <c r="K35" s="39"/>
      <c r="L35" s="39"/>
      <c r="M35" s="39"/>
      <c r="N35" s="39"/>
      <c r="O35" s="40"/>
      <c r="P35" s="41">
        <v>10</v>
      </c>
      <c r="Q35" s="39"/>
      <c r="R35" s="39"/>
      <c r="S35" s="39"/>
      <c r="T35" s="42">
        <f t="shared" si="0"/>
        <v>10</v>
      </c>
      <c r="U35" s="43"/>
      <c r="V35" s="43">
        <f t="shared" si="1"/>
        <v>0</v>
      </c>
      <c r="W35" s="82"/>
    </row>
    <row r="36" spans="1:23" ht="28" x14ac:dyDescent="0.35">
      <c r="A36" s="81"/>
      <c r="B36" s="44">
        <v>33</v>
      </c>
      <c r="C36" s="90"/>
      <c r="D36" s="36" t="s">
        <v>27</v>
      </c>
      <c r="E36" s="37">
        <v>436</v>
      </c>
      <c r="F36" s="38" t="s">
        <v>16</v>
      </c>
      <c r="G36" s="38" t="s">
        <v>17</v>
      </c>
      <c r="H36" s="38" t="s">
        <v>18</v>
      </c>
      <c r="I36" s="45"/>
      <c r="J36" s="45"/>
      <c r="K36" s="45"/>
      <c r="L36" s="45"/>
      <c r="M36" s="45"/>
      <c r="N36" s="45"/>
      <c r="O36" s="46"/>
      <c r="P36" s="47">
        <v>10</v>
      </c>
      <c r="Q36" s="45"/>
      <c r="R36" s="45"/>
      <c r="S36" s="45"/>
      <c r="T36" s="48">
        <f t="shared" si="0"/>
        <v>10</v>
      </c>
      <c r="U36" s="43"/>
      <c r="V36" s="43">
        <f t="shared" si="1"/>
        <v>0</v>
      </c>
      <c r="W36" s="80"/>
    </row>
    <row r="37" spans="1:23" ht="15.5" x14ac:dyDescent="0.35">
      <c r="B37" s="1"/>
      <c r="C37" s="1"/>
      <c r="D37" s="2"/>
      <c r="E37" s="2"/>
      <c r="F37" s="2"/>
      <c r="G37" s="2"/>
      <c r="H37" s="9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V37" s="25" t="s">
        <v>36</v>
      </c>
      <c r="W37" s="26">
        <f>SUM(W4:W36)</f>
        <v>122941.73000000001</v>
      </c>
    </row>
    <row r="38" spans="1:23" ht="15.5" x14ac:dyDescent="0.35">
      <c r="B38" s="1"/>
      <c r="C38" s="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3" ht="15.5" x14ac:dyDescent="0.35">
      <c r="B39" s="1"/>
      <c r="C39" s="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</sheetData>
  <mergeCells count="24">
    <mergeCell ref="A1:W1"/>
    <mergeCell ref="A2:A3"/>
    <mergeCell ref="B2:B3"/>
    <mergeCell ref="D2:D3"/>
    <mergeCell ref="T2:T3"/>
    <mergeCell ref="U2:U3"/>
    <mergeCell ref="V2:V3"/>
    <mergeCell ref="W2:W3"/>
    <mergeCell ref="A30:A31"/>
    <mergeCell ref="W30:W31"/>
    <mergeCell ref="A32:A36"/>
    <mergeCell ref="W32:W36"/>
    <mergeCell ref="C2:C3"/>
    <mergeCell ref="C4:C12"/>
    <mergeCell ref="C13:C20"/>
    <mergeCell ref="C21:C29"/>
    <mergeCell ref="C30:C31"/>
    <mergeCell ref="C32:C36"/>
    <mergeCell ref="A4:A12"/>
    <mergeCell ref="W4:W12"/>
    <mergeCell ref="A13:A20"/>
    <mergeCell ref="W13:W20"/>
    <mergeCell ref="A21:A29"/>
    <mergeCell ref="W21:W29"/>
  </mergeCells>
  <pageMargins left="0.51181102362204722" right="0.51181102362204722" top="0.98425196850393704" bottom="0.78740157480314965" header="0.31496062992125984" footer="0.31496062992125984"/>
  <pageSetup paperSize="9" scale="27" fitToHeight="0" orientation="landscape" r:id="rId1"/>
  <headerFooter>
    <oddHeader xml:space="preserve">&amp;C&amp;"-,Negrito"&amp;16
</oddHeader>
    <oddFooter>&amp;Rv2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11207-24DA-498D-BC6C-4FA44229960E}">
  <sheetPr>
    <pageSetUpPr fitToPage="1"/>
  </sheetPr>
  <dimension ref="A1:W32"/>
  <sheetViews>
    <sheetView tabSelected="1" topLeftCell="E10" zoomScale="60" zoomScaleNormal="60" zoomScaleSheetLayoutView="100" zoomScalePageLayoutView="80" workbookViewId="0">
      <selection activeCell="V23" sqref="V23"/>
    </sheetView>
  </sheetViews>
  <sheetFormatPr defaultRowHeight="14.5" x14ac:dyDescent="0.35"/>
  <cols>
    <col min="1" max="1" width="13.26953125" customWidth="1"/>
    <col min="2" max="2" width="11.7265625" customWidth="1"/>
    <col min="3" max="3" width="26.453125" customWidth="1"/>
    <col min="4" max="4" width="52.1796875" bestFit="1" customWidth="1"/>
    <col min="5" max="5" width="14" customWidth="1"/>
    <col min="6" max="6" width="12.81640625" customWidth="1"/>
    <col min="7" max="7" width="15.54296875" customWidth="1"/>
    <col min="8" max="8" width="21.453125" customWidth="1"/>
    <col min="9" max="19" width="11.26953125" customWidth="1"/>
    <col min="20" max="20" width="10.1796875" customWidth="1"/>
    <col min="21" max="21" width="13.7265625" customWidth="1"/>
    <col min="22" max="23" width="22.54296875" customWidth="1"/>
  </cols>
  <sheetData>
    <row r="1" spans="1:23" ht="55.5" customHeight="1" x14ac:dyDescent="0.35">
      <c r="A1" s="67" t="s">
        <v>46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8"/>
    </row>
    <row r="2" spans="1:23" ht="31.15" customHeight="1" x14ac:dyDescent="0.35">
      <c r="A2" s="69" t="s">
        <v>34</v>
      </c>
      <c r="B2" s="69" t="s">
        <v>35</v>
      </c>
      <c r="C2" s="69" t="s">
        <v>42</v>
      </c>
      <c r="D2" s="74" t="s">
        <v>0</v>
      </c>
      <c r="E2" s="49" t="s">
        <v>1</v>
      </c>
      <c r="F2" s="49" t="s">
        <v>2</v>
      </c>
      <c r="G2" s="49" t="s">
        <v>4</v>
      </c>
      <c r="H2" s="49" t="s">
        <v>3</v>
      </c>
      <c r="I2" s="49" t="s">
        <v>5</v>
      </c>
      <c r="J2" s="49" t="s">
        <v>5</v>
      </c>
      <c r="K2" s="49" t="s">
        <v>5</v>
      </c>
      <c r="L2" s="49" t="s">
        <v>5</v>
      </c>
      <c r="M2" s="49" t="s">
        <v>5</v>
      </c>
      <c r="N2" s="49" t="s">
        <v>5</v>
      </c>
      <c r="O2" s="49" t="s">
        <v>5</v>
      </c>
      <c r="P2" s="49" t="s">
        <v>5</v>
      </c>
      <c r="Q2" s="49" t="s">
        <v>5</v>
      </c>
      <c r="R2" s="49" t="s">
        <v>5</v>
      </c>
      <c r="S2" s="49" t="s">
        <v>5</v>
      </c>
      <c r="T2" s="72" t="s">
        <v>19</v>
      </c>
      <c r="U2" s="76" t="s">
        <v>49</v>
      </c>
      <c r="V2" s="71" t="s">
        <v>47</v>
      </c>
      <c r="W2" s="57" t="s">
        <v>48</v>
      </c>
    </row>
    <row r="3" spans="1:23" ht="38.25" customHeight="1" x14ac:dyDescent="0.35">
      <c r="A3" s="70"/>
      <c r="B3" s="70"/>
      <c r="C3" s="70"/>
      <c r="D3" s="75"/>
      <c r="E3" s="50"/>
      <c r="F3" s="50"/>
      <c r="G3" s="50"/>
      <c r="H3" s="50"/>
      <c r="I3" s="94" t="s">
        <v>6</v>
      </c>
      <c r="J3" s="94" t="s">
        <v>7</v>
      </c>
      <c r="K3" s="94" t="s">
        <v>8</v>
      </c>
      <c r="L3" s="94" t="s">
        <v>9</v>
      </c>
      <c r="M3" s="94" t="s">
        <v>10</v>
      </c>
      <c r="N3" s="94" t="s">
        <v>11</v>
      </c>
      <c r="O3" s="94" t="s">
        <v>12</v>
      </c>
      <c r="P3" s="96" t="s">
        <v>13</v>
      </c>
      <c r="Q3" s="96" t="s">
        <v>29</v>
      </c>
      <c r="R3" s="94" t="s">
        <v>14</v>
      </c>
      <c r="S3" s="96" t="s">
        <v>15</v>
      </c>
      <c r="T3" s="73"/>
      <c r="U3" s="76"/>
      <c r="V3" s="71"/>
      <c r="W3" s="58"/>
    </row>
    <row r="4" spans="1:23" ht="15.5" x14ac:dyDescent="0.35">
      <c r="A4" s="63" t="s">
        <v>37</v>
      </c>
      <c r="B4" s="9">
        <v>1</v>
      </c>
      <c r="C4" s="83" t="s">
        <v>44</v>
      </c>
      <c r="D4" s="10" t="s">
        <v>20</v>
      </c>
      <c r="E4" s="13">
        <v>436</v>
      </c>
      <c r="F4" s="14" t="s">
        <v>16</v>
      </c>
      <c r="G4" s="14" t="s">
        <v>17</v>
      </c>
      <c r="H4" s="14" t="s">
        <v>18</v>
      </c>
      <c r="I4" s="11">
        <v>435</v>
      </c>
      <c r="J4" s="11">
        <v>150</v>
      </c>
      <c r="K4" s="11">
        <v>70</v>
      </c>
      <c r="L4" s="11">
        <v>50</v>
      </c>
      <c r="M4" s="11">
        <v>25</v>
      </c>
      <c r="N4" s="11">
        <v>100</v>
      </c>
      <c r="O4" s="12"/>
      <c r="P4" s="11"/>
      <c r="Q4" s="11"/>
      <c r="R4" s="11"/>
      <c r="S4" s="11"/>
      <c r="T4" s="16">
        <f t="shared" ref="T4:T29" si="0">SUM(I4:S4)</f>
        <v>830</v>
      </c>
      <c r="U4" s="17">
        <v>14.21</v>
      </c>
      <c r="V4" s="17">
        <f t="shared" ref="V4:V29" si="1">U4*T4</f>
        <v>11794.300000000001</v>
      </c>
      <c r="W4" s="54">
        <f>SUM(V4:V12)</f>
        <v>96417.77</v>
      </c>
    </row>
    <row r="5" spans="1:23" ht="15.5" x14ac:dyDescent="0.35">
      <c r="A5" s="63"/>
      <c r="B5" s="9">
        <v>2</v>
      </c>
      <c r="C5" s="84"/>
      <c r="D5" s="10" t="s">
        <v>21</v>
      </c>
      <c r="E5" s="13">
        <v>436</v>
      </c>
      <c r="F5" s="14" t="s">
        <v>16</v>
      </c>
      <c r="G5" s="14" t="s">
        <v>17</v>
      </c>
      <c r="H5" s="14" t="s">
        <v>18</v>
      </c>
      <c r="I5" s="11">
        <v>73</v>
      </c>
      <c r="J5" s="11">
        <v>24</v>
      </c>
      <c r="K5" s="11">
        <v>40</v>
      </c>
      <c r="L5" s="11">
        <v>20</v>
      </c>
      <c r="M5" s="11">
        <v>5</v>
      </c>
      <c r="N5" s="11">
        <v>20</v>
      </c>
      <c r="O5" s="12"/>
      <c r="P5" s="11"/>
      <c r="Q5" s="11"/>
      <c r="R5" s="11"/>
      <c r="S5" s="11"/>
      <c r="T5" s="16">
        <f t="shared" si="0"/>
        <v>182</v>
      </c>
      <c r="U5" s="17">
        <v>30.68</v>
      </c>
      <c r="V5" s="17">
        <f t="shared" si="1"/>
        <v>5583.76</v>
      </c>
      <c r="W5" s="55"/>
    </row>
    <row r="6" spans="1:23" ht="28" x14ac:dyDescent="0.35">
      <c r="A6" s="63"/>
      <c r="B6" s="9">
        <v>3</v>
      </c>
      <c r="C6" s="84"/>
      <c r="D6" s="10" t="s">
        <v>28</v>
      </c>
      <c r="E6" s="13">
        <v>436</v>
      </c>
      <c r="F6" s="14" t="s">
        <v>16</v>
      </c>
      <c r="G6" s="14" t="s">
        <v>17</v>
      </c>
      <c r="H6" s="14" t="s">
        <v>18</v>
      </c>
      <c r="I6" s="11">
        <v>17</v>
      </c>
      <c r="J6" s="11">
        <v>12</v>
      </c>
      <c r="K6" s="11">
        <v>12</v>
      </c>
      <c r="L6" s="11"/>
      <c r="M6" s="11">
        <v>12</v>
      </c>
      <c r="N6" s="11">
        <v>12</v>
      </c>
      <c r="O6" s="12"/>
      <c r="P6" s="11"/>
      <c r="Q6" s="11"/>
      <c r="R6" s="11"/>
      <c r="S6" s="11"/>
      <c r="T6" s="16">
        <f t="shared" si="0"/>
        <v>65</v>
      </c>
      <c r="U6" s="17">
        <v>25</v>
      </c>
      <c r="V6" s="17">
        <f t="shared" si="1"/>
        <v>1625</v>
      </c>
      <c r="W6" s="55"/>
    </row>
    <row r="7" spans="1:23" ht="15.5" x14ac:dyDescent="0.35">
      <c r="A7" s="63"/>
      <c r="B7" s="9">
        <v>4</v>
      </c>
      <c r="C7" s="84"/>
      <c r="D7" s="10" t="s">
        <v>22</v>
      </c>
      <c r="E7" s="13">
        <v>436</v>
      </c>
      <c r="F7" s="14" t="s">
        <v>16</v>
      </c>
      <c r="G7" s="14" t="s">
        <v>17</v>
      </c>
      <c r="H7" s="14" t="s">
        <v>18</v>
      </c>
      <c r="I7" s="11">
        <v>34</v>
      </c>
      <c r="J7" s="11">
        <v>30</v>
      </c>
      <c r="K7" s="11">
        <v>10</v>
      </c>
      <c r="L7" s="11">
        <v>20</v>
      </c>
      <c r="M7" s="11">
        <v>10</v>
      </c>
      <c r="N7" s="11">
        <v>20</v>
      </c>
      <c r="O7" s="12"/>
      <c r="P7" s="11"/>
      <c r="Q7" s="11"/>
      <c r="R7" s="11"/>
      <c r="S7" s="11"/>
      <c r="T7" s="16">
        <f t="shared" si="0"/>
        <v>124</v>
      </c>
      <c r="U7" s="17">
        <v>75.099999999999994</v>
      </c>
      <c r="V7" s="17">
        <f t="shared" si="1"/>
        <v>9312.4</v>
      </c>
      <c r="W7" s="55"/>
    </row>
    <row r="8" spans="1:23" ht="15.5" x14ac:dyDescent="0.35">
      <c r="A8" s="63"/>
      <c r="B8" s="9">
        <v>5</v>
      </c>
      <c r="C8" s="84"/>
      <c r="D8" s="10" t="s">
        <v>23</v>
      </c>
      <c r="E8" s="13">
        <v>436</v>
      </c>
      <c r="F8" s="14" t="s">
        <v>16</v>
      </c>
      <c r="G8" s="14" t="s">
        <v>17</v>
      </c>
      <c r="H8" s="14" t="s">
        <v>18</v>
      </c>
      <c r="I8" s="11">
        <v>12</v>
      </c>
      <c r="J8" s="11">
        <v>10</v>
      </c>
      <c r="K8" s="11">
        <v>5</v>
      </c>
      <c r="L8" s="11">
        <v>10</v>
      </c>
      <c r="M8" s="11">
        <v>5</v>
      </c>
      <c r="N8" s="11">
        <v>10</v>
      </c>
      <c r="O8" s="12"/>
      <c r="P8" s="11"/>
      <c r="Q8" s="11"/>
      <c r="R8" s="11"/>
      <c r="S8" s="11"/>
      <c r="T8" s="16">
        <f t="shared" si="0"/>
        <v>52</v>
      </c>
      <c r="U8" s="17">
        <v>103.68</v>
      </c>
      <c r="V8" s="17">
        <f t="shared" si="1"/>
        <v>5391.3600000000006</v>
      </c>
      <c r="W8" s="55"/>
    </row>
    <row r="9" spans="1:23" ht="28" x14ac:dyDescent="0.35">
      <c r="A9" s="63"/>
      <c r="B9" s="9">
        <v>6</v>
      </c>
      <c r="C9" s="84"/>
      <c r="D9" s="10" t="s">
        <v>24</v>
      </c>
      <c r="E9" s="13">
        <v>436</v>
      </c>
      <c r="F9" s="14" t="s">
        <v>16</v>
      </c>
      <c r="G9" s="14" t="s">
        <v>17</v>
      </c>
      <c r="H9" s="14" t="s">
        <v>18</v>
      </c>
      <c r="I9" s="11">
        <v>33</v>
      </c>
      <c r="J9" s="11">
        <v>30</v>
      </c>
      <c r="K9" s="11">
        <v>10</v>
      </c>
      <c r="L9" s="11">
        <v>20</v>
      </c>
      <c r="M9" s="11">
        <v>10</v>
      </c>
      <c r="N9" s="11">
        <v>30</v>
      </c>
      <c r="O9" s="12"/>
      <c r="P9" s="11"/>
      <c r="Q9" s="11"/>
      <c r="R9" s="11"/>
      <c r="S9" s="11"/>
      <c r="T9" s="16">
        <f t="shared" si="0"/>
        <v>133</v>
      </c>
      <c r="U9" s="17">
        <v>205.21</v>
      </c>
      <c r="V9" s="17">
        <f t="shared" si="1"/>
        <v>27292.93</v>
      </c>
      <c r="W9" s="55"/>
    </row>
    <row r="10" spans="1:23" ht="28" x14ac:dyDescent="0.35">
      <c r="A10" s="63"/>
      <c r="B10" s="9">
        <v>7</v>
      </c>
      <c r="C10" s="84"/>
      <c r="D10" s="10" t="s">
        <v>25</v>
      </c>
      <c r="E10" s="13">
        <v>436</v>
      </c>
      <c r="F10" s="14" t="s">
        <v>16</v>
      </c>
      <c r="G10" s="14" t="s">
        <v>17</v>
      </c>
      <c r="H10" s="14" t="s">
        <v>18</v>
      </c>
      <c r="I10" s="11">
        <v>4</v>
      </c>
      <c r="J10" s="11">
        <v>30</v>
      </c>
      <c r="K10" s="11">
        <v>5</v>
      </c>
      <c r="L10" s="11"/>
      <c r="M10" s="11">
        <v>10</v>
      </c>
      <c r="N10" s="11">
        <v>20</v>
      </c>
      <c r="O10" s="12"/>
      <c r="P10" s="11"/>
      <c r="Q10" s="11"/>
      <c r="R10" s="11"/>
      <c r="S10" s="11"/>
      <c r="T10" s="16">
        <f t="shared" si="0"/>
        <v>69</v>
      </c>
      <c r="U10" s="17">
        <v>220</v>
      </c>
      <c r="V10" s="17">
        <f t="shared" si="1"/>
        <v>15180</v>
      </c>
      <c r="W10" s="55"/>
    </row>
    <row r="11" spans="1:23" ht="28" x14ac:dyDescent="0.35">
      <c r="A11" s="63"/>
      <c r="B11" s="9">
        <v>8</v>
      </c>
      <c r="C11" s="84"/>
      <c r="D11" s="10" t="s">
        <v>26</v>
      </c>
      <c r="E11" s="13">
        <v>436</v>
      </c>
      <c r="F11" s="14" t="s">
        <v>16</v>
      </c>
      <c r="G11" s="14" t="s">
        <v>17</v>
      </c>
      <c r="H11" s="14" t="s">
        <v>18</v>
      </c>
      <c r="I11" s="11">
        <v>13</v>
      </c>
      <c r="J11" s="11">
        <v>10</v>
      </c>
      <c r="K11" s="11">
        <v>5</v>
      </c>
      <c r="L11" s="11">
        <v>10</v>
      </c>
      <c r="M11" s="11">
        <v>5</v>
      </c>
      <c r="N11" s="11">
        <v>10</v>
      </c>
      <c r="O11" s="12"/>
      <c r="P11" s="11"/>
      <c r="Q11" s="11"/>
      <c r="R11" s="11"/>
      <c r="S11" s="11"/>
      <c r="T11" s="16">
        <f t="shared" si="0"/>
        <v>53</v>
      </c>
      <c r="U11" s="17">
        <v>217.24</v>
      </c>
      <c r="V11" s="17">
        <f t="shared" si="1"/>
        <v>11513.720000000001</v>
      </c>
      <c r="W11" s="55"/>
    </row>
    <row r="12" spans="1:23" ht="28" x14ac:dyDescent="0.35">
      <c r="A12" s="63"/>
      <c r="B12" s="9">
        <v>9</v>
      </c>
      <c r="C12" s="85"/>
      <c r="D12" s="10" t="s">
        <v>27</v>
      </c>
      <c r="E12" s="13">
        <v>436</v>
      </c>
      <c r="F12" s="14" t="s">
        <v>16</v>
      </c>
      <c r="G12" s="14" t="s">
        <v>17</v>
      </c>
      <c r="H12" s="14" t="s">
        <v>18</v>
      </c>
      <c r="I12" s="11">
        <v>11</v>
      </c>
      <c r="J12" s="11">
        <v>10</v>
      </c>
      <c r="K12" s="11">
        <v>6</v>
      </c>
      <c r="L12" s="11"/>
      <c r="M12" s="11">
        <v>2</v>
      </c>
      <c r="N12" s="11">
        <v>10</v>
      </c>
      <c r="O12" s="12"/>
      <c r="P12" s="11"/>
      <c r="Q12" s="11"/>
      <c r="R12" s="11"/>
      <c r="S12" s="11"/>
      <c r="T12" s="16">
        <f t="shared" si="0"/>
        <v>39</v>
      </c>
      <c r="U12" s="17">
        <v>223.7</v>
      </c>
      <c r="V12" s="17">
        <f t="shared" si="1"/>
        <v>8724.2999999999993</v>
      </c>
      <c r="W12" s="56"/>
    </row>
    <row r="13" spans="1:23" ht="15.5" x14ac:dyDescent="0.35">
      <c r="A13" s="59" t="s">
        <v>38</v>
      </c>
      <c r="B13" s="3">
        <v>10</v>
      </c>
      <c r="C13" s="86" t="s">
        <v>44</v>
      </c>
      <c r="D13" s="21" t="s">
        <v>20</v>
      </c>
      <c r="E13" s="22">
        <v>436</v>
      </c>
      <c r="F13" s="8" t="s">
        <v>16</v>
      </c>
      <c r="G13" s="8" t="s">
        <v>17</v>
      </c>
      <c r="H13" s="8" t="s">
        <v>18</v>
      </c>
      <c r="I13" s="4"/>
      <c r="J13" s="4"/>
      <c r="K13" s="4"/>
      <c r="L13" s="4"/>
      <c r="M13" s="4"/>
      <c r="N13" s="4"/>
      <c r="O13" s="23"/>
      <c r="P13" s="4"/>
      <c r="Q13" s="4"/>
      <c r="R13" s="24">
        <v>200</v>
      </c>
      <c r="S13" s="4"/>
      <c r="T13" s="15">
        <f t="shared" si="0"/>
        <v>200</v>
      </c>
      <c r="U13" s="7">
        <v>14.21</v>
      </c>
      <c r="V13" s="7">
        <f t="shared" si="1"/>
        <v>2842</v>
      </c>
      <c r="W13" s="64">
        <f>SUM(V13:V20)</f>
        <v>18710.64</v>
      </c>
    </row>
    <row r="14" spans="1:23" ht="15.5" x14ac:dyDescent="0.35">
      <c r="A14" s="59"/>
      <c r="B14" s="3">
        <v>11</v>
      </c>
      <c r="C14" s="87"/>
      <c r="D14" s="21" t="s">
        <v>21</v>
      </c>
      <c r="E14" s="22">
        <v>436</v>
      </c>
      <c r="F14" s="8" t="s">
        <v>16</v>
      </c>
      <c r="G14" s="8" t="s">
        <v>17</v>
      </c>
      <c r="H14" s="8" t="s">
        <v>18</v>
      </c>
      <c r="I14" s="4"/>
      <c r="J14" s="4"/>
      <c r="K14" s="4"/>
      <c r="L14" s="4"/>
      <c r="M14" s="4"/>
      <c r="N14" s="4"/>
      <c r="O14" s="23"/>
      <c r="P14" s="4"/>
      <c r="Q14" s="4"/>
      <c r="R14" s="24">
        <v>4</v>
      </c>
      <c r="S14" s="4"/>
      <c r="T14" s="15">
        <f t="shared" si="0"/>
        <v>4</v>
      </c>
      <c r="U14" s="7">
        <v>30.68</v>
      </c>
      <c r="V14" s="7">
        <f t="shared" si="1"/>
        <v>122.72</v>
      </c>
      <c r="W14" s="65"/>
    </row>
    <row r="15" spans="1:23" ht="28" x14ac:dyDescent="0.35">
      <c r="A15" s="59"/>
      <c r="B15" s="3">
        <v>12</v>
      </c>
      <c r="C15" s="87"/>
      <c r="D15" s="21" t="s">
        <v>28</v>
      </c>
      <c r="E15" s="22">
        <v>436</v>
      </c>
      <c r="F15" s="8" t="s">
        <v>16</v>
      </c>
      <c r="G15" s="8" t="s">
        <v>17</v>
      </c>
      <c r="H15" s="8" t="s">
        <v>18</v>
      </c>
      <c r="I15" s="4"/>
      <c r="J15" s="4"/>
      <c r="K15" s="4"/>
      <c r="L15" s="4"/>
      <c r="M15" s="4"/>
      <c r="N15" s="4"/>
      <c r="O15" s="23"/>
      <c r="P15" s="4"/>
      <c r="Q15" s="4"/>
      <c r="R15" s="24">
        <v>4</v>
      </c>
      <c r="S15" s="4"/>
      <c r="T15" s="15">
        <f t="shared" si="0"/>
        <v>4</v>
      </c>
      <c r="U15" s="7">
        <v>25</v>
      </c>
      <c r="V15" s="7">
        <f t="shared" si="1"/>
        <v>100</v>
      </c>
      <c r="W15" s="65"/>
    </row>
    <row r="16" spans="1:23" ht="15.5" x14ac:dyDescent="0.35">
      <c r="A16" s="59"/>
      <c r="B16" s="3">
        <v>13</v>
      </c>
      <c r="C16" s="87"/>
      <c r="D16" s="21" t="s">
        <v>22</v>
      </c>
      <c r="E16" s="22">
        <v>436</v>
      </c>
      <c r="F16" s="8" t="s">
        <v>16</v>
      </c>
      <c r="G16" s="8" t="s">
        <v>17</v>
      </c>
      <c r="H16" s="8" t="s">
        <v>18</v>
      </c>
      <c r="I16" s="4"/>
      <c r="J16" s="4"/>
      <c r="K16" s="4"/>
      <c r="L16" s="4"/>
      <c r="M16" s="4"/>
      <c r="N16" s="4"/>
      <c r="O16" s="23"/>
      <c r="P16" s="4"/>
      <c r="Q16" s="4"/>
      <c r="R16" s="24">
        <v>30</v>
      </c>
      <c r="S16" s="4"/>
      <c r="T16" s="15">
        <f t="shared" si="0"/>
        <v>30</v>
      </c>
      <c r="U16" s="7">
        <v>75.099999999999994</v>
      </c>
      <c r="V16" s="7">
        <f t="shared" si="1"/>
        <v>2253</v>
      </c>
      <c r="W16" s="65"/>
    </row>
    <row r="17" spans="1:23" ht="15.5" x14ac:dyDescent="0.35">
      <c r="A17" s="59"/>
      <c r="B17" s="3">
        <v>14</v>
      </c>
      <c r="C17" s="87"/>
      <c r="D17" s="21" t="s">
        <v>23</v>
      </c>
      <c r="E17" s="22">
        <v>436</v>
      </c>
      <c r="F17" s="8" t="s">
        <v>16</v>
      </c>
      <c r="G17" s="8" t="s">
        <v>17</v>
      </c>
      <c r="H17" s="8" t="s">
        <v>18</v>
      </c>
      <c r="I17" s="4"/>
      <c r="J17" s="4"/>
      <c r="K17" s="4"/>
      <c r="L17" s="4"/>
      <c r="M17" s="4"/>
      <c r="N17" s="4"/>
      <c r="O17" s="23"/>
      <c r="P17" s="4"/>
      <c r="Q17" s="4"/>
      <c r="R17" s="24">
        <v>4</v>
      </c>
      <c r="S17" s="4"/>
      <c r="T17" s="15">
        <f t="shared" si="0"/>
        <v>4</v>
      </c>
      <c r="U17" s="7">
        <v>103.68</v>
      </c>
      <c r="V17" s="7">
        <f t="shared" si="1"/>
        <v>414.72</v>
      </c>
      <c r="W17" s="65"/>
    </row>
    <row r="18" spans="1:23" ht="28" x14ac:dyDescent="0.35">
      <c r="A18" s="59"/>
      <c r="B18" s="3">
        <v>15</v>
      </c>
      <c r="C18" s="87"/>
      <c r="D18" s="21" t="s">
        <v>24</v>
      </c>
      <c r="E18" s="22">
        <v>436</v>
      </c>
      <c r="F18" s="8" t="s">
        <v>16</v>
      </c>
      <c r="G18" s="8" t="s">
        <v>17</v>
      </c>
      <c r="H18" s="8" t="s">
        <v>18</v>
      </c>
      <c r="I18" s="4"/>
      <c r="J18" s="4"/>
      <c r="K18" s="4"/>
      <c r="L18" s="4"/>
      <c r="M18" s="4"/>
      <c r="N18" s="4"/>
      <c r="O18" s="23"/>
      <c r="P18" s="4"/>
      <c r="Q18" s="4"/>
      <c r="R18" s="24">
        <v>20</v>
      </c>
      <c r="S18" s="4"/>
      <c r="T18" s="15">
        <f t="shared" si="0"/>
        <v>20</v>
      </c>
      <c r="U18" s="7">
        <v>205.21</v>
      </c>
      <c r="V18" s="7">
        <f t="shared" si="1"/>
        <v>4104.2</v>
      </c>
      <c r="W18" s="65"/>
    </row>
    <row r="19" spans="1:23" ht="28" x14ac:dyDescent="0.35">
      <c r="A19" s="59"/>
      <c r="B19" s="3">
        <v>16</v>
      </c>
      <c r="C19" s="87"/>
      <c r="D19" s="21" t="s">
        <v>25</v>
      </c>
      <c r="E19" s="22">
        <v>436</v>
      </c>
      <c r="F19" s="8" t="s">
        <v>16</v>
      </c>
      <c r="G19" s="8" t="s">
        <v>17</v>
      </c>
      <c r="H19" s="8" t="s">
        <v>18</v>
      </c>
      <c r="I19" s="4"/>
      <c r="J19" s="4"/>
      <c r="K19" s="4"/>
      <c r="L19" s="4"/>
      <c r="M19" s="4"/>
      <c r="N19" s="4"/>
      <c r="O19" s="23"/>
      <c r="P19" s="4"/>
      <c r="Q19" s="4"/>
      <c r="R19" s="24">
        <v>20</v>
      </c>
      <c r="S19" s="4"/>
      <c r="T19" s="15">
        <f t="shared" si="0"/>
        <v>20</v>
      </c>
      <c r="U19" s="7">
        <v>220</v>
      </c>
      <c r="V19" s="7">
        <f t="shared" si="1"/>
        <v>4400</v>
      </c>
      <c r="W19" s="65"/>
    </row>
    <row r="20" spans="1:23" ht="28" x14ac:dyDescent="0.35">
      <c r="A20" s="59"/>
      <c r="B20" s="3">
        <v>17</v>
      </c>
      <c r="C20" s="88"/>
      <c r="D20" s="21" t="s">
        <v>27</v>
      </c>
      <c r="E20" s="22">
        <v>436</v>
      </c>
      <c r="F20" s="8" t="s">
        <v>16</v>
      </c>
      <c r="G20" s="8" t="s">
        <v>17</v>
      </c>
      <c r="H20" s="8" t="s">
        <v>18</v>
      </c>
      <c r="I20" s="4"/>
      <c r="J20" s="4"/>
      <c r="K20" s="4"/>
      <c r="L20" s="4"/>
      <c r="M20" s="4"/>
      <c r="N20" s="4"/>
      <c r="O20" s="23"/>
      <c r="P20" s="4"/>
      <c r="Q20" s="4"/>
      <c r="R20" s="24">
        <v>20</v>
      </c>
      <c r="S20" s="4"/>
      <c r="T20" s="15">
        <f t="shared" si="0"/>
        <v>20</v>
      </c>
      <c r="U20" s="7">
        <v>223.7</v>
      </c>
      <c r="V20" s="7">
        <f t="shared" si="1"/>
        <v>4474</v>
      </c>
      <c r="W20" s="66"/>
    </row>
    <row r="21" spans="1:23" ht="47.25" customHeight="1" x14ac:dyDescent="0.35">
      <c r="A21" s="60" t="s">
        <v>39</v>
      </c>
      <c r="B21" s="9">
        <v>18</v>
      </c>
      <c r="C21" s="83" t="s">
        <v>44</v>
      </c>
      <c r="D21" s="10" t="s">
        <v>20</v>
      </c>
      <c r="E21" s="13">
        <v>436</v>
      </c>
      <c r="F21" s="14" t="s">
        <v>16</v>
      </c>
      <c r="G21" s="14" t="s">
        <v>17</v>
      </c>
      <c r="H21" s="14" t="s">
        <v>18</v>
      </c>
      <c r="I21" s="11"/>
      <c r="J21" s="11"/>
      <c r="K21" s="11"/>
      <c r="L21" s="11"/>
      <c r="M21" s="11"/>
      <c r="N21" s="11"/>
      <c r="O21" s="20">
        <v>100</v>
      </c>
      <c r="P21" s="11"/>
      <c r="Q21" s="11"/>
      <c r="R21" s="11"/>
      <c r="S21" s="11"/>
      <c r="T21" s="16">
        <f t="shared" si="0"/>
        <v>100</v>
      </c>
      <c r="U21" s="17">
        <v>14.21</v>
      </c>
      <c r="V21" s="17">
        <f t="shared" si="1"/>
        <v>1421</v>
      </c>
      <c r="W21" s="54">
        <f>SUM(V21:V29)</f>
        <v>7813.3200000000006</v>
      </c>
    </row>
    <row r="22" spans="1:23" ht="15.5" x14ac:dyDescent="0.35">
      <c r="A22" s="60"/>
      <c r="B22" s="9">
        <v>19</v>
      </c>
      <c r="C22" s="84"/>
      <c r="D22" s="10" t="s">
        <v>21</v>
      </c>
      <c r="E22" s="13">
        <v>436</v>
      </c>
      <c r="F22" s="14" t="s">
        <v>16</v>
      </c>
      <c r="G22" s="14" t="s">
        <v>17</v>
      </c>
      <c r="H22" s="14" t="s">
        <v>18</v>
      </c>
      <c r="I22" s="11"/>
      <c r="J22" s="11"/>
      <c r="K22" s="11"/>
      <c r="L22" s="11"/>
      <c r="M22" s="11"/>
      <c r="N22" s="11"/>
      <c r="O22" s="20">
        <v>8</v>
      </c>
      <c r="P22" s="11"/>
      <c r="Q22" s="11"/>
      <c r="R22" s="11"/>
      <c r="S22" s="11"/>
      <c r="T22" s="16">
        <f t="shared" si="0"/>
        <v>8</v>
      </c>
      <c r="U22" s="17">
        <v>30.68</v>
      </c>
      <c r="V22" s="17">
        <f t="shared" si="1"/>
        <v>245.44</v>
      </c>
      <c r="W22" s="55"/>
    </row>
    <row r="23" spans="1:23" ht="28" x14ac:dyDescent="0.35">
      <c r="A23" s="60"/>
      <c r="B23" s="9">
        <v>20</v>
      </c>
      <c r="C23" s="84"/>
      <c r="D23" s="10" t="s">
        <v>28</v>
      </c>
      <c r="E23" s="13">
        <v>436</v>
      </c>
      <c r="F23" s="14" t="s">
        <v>16</v>
      </c>
      <c r="G23" s="14" t="s">
        <v>17</v>
      </c>
      <c r="H23" s="14" t="s">
        <v>18</v>
      </c>
      <c r="I23" s="11"/>
      <c r="J23" s="11"/>
      <c r="K23" s="11"/>
      <c r="L23" s="11"/>
      <c r="M23" s="11"/>
      <c r="N23" s="11"/>
      <c r="O23" s="20">
        <v>4</v>
      </c>
      <c r="P23" s="11"/>
      <c r="Q23" s="11"/>
      <c r="R23" s="11"/>
      <c r="S23" s="11"/>
      <c r="T23" s="16">
        <f t="shared" si="0"/>
        <v>4</v>
      </c>
      <c r="U23" s="17">
        <v>25</v>
      </c>
      <c r="V23" s="17">
        <f t="shared" si="1"/>
        <v>100</v>
      </c>
      <c r="W23" s="55"/>
    </row>
    <row r="24" spans="1:23" ht="15.5" x14ac:dyDescent="0.35">
      <c r="A24" s="60"/>
      <c r="B24" s="9">
        <v>21</v>
      </c>
      <c r="C24" s="84"/>
      <c r="D24" s="10" t="s">
        <v>22</v>
      </c>
      <c r="E24" s="13">
        <v>436</v>
      </c>
      <c r="F24" s="14" t="s">
        <v>16</v>
      </c>
      <c r="G24" s="14" t="s">
        <v>17</v>
      </c>
      <c r="H24" s="14" t="s">
        <v>18</v>
      </c>
      <c r="I24" s="11"/>
      <c r="J24" s="11"/>
      <c r="K24" s="11"/>
      <c r="L24" s="11"/>
      <c r="M24" s="11"/>
      <c r="N24" s="11"/>
      <c r="O24" s="20">
        <v>12</v>
      </c>
      <c r="P24" s="11"/>
      <c r="Q24" s="11"/>
      <c r="R24" s="11"/>
      <c r="S24" s="11"/>
      <c r="T24" s="16">
        <f t="shared" si="0"/>
        <v>12</v>
      </c>
      <c r="U24" s="17">
        <v>75.099999999999994</v>
      </c>
      <c r="V24" s="17">
        <f t="shared" si="1"/>
        <v>901.19999999999993</v>
      </c>
      <c r="W24" s="55"/>
    </row>
    <row r="25" spans="1:23" ht="15.5" x14ac:dyDescent="0.35">
      <c r="A25" s="60"/>
      <c r="B25" s="9">
        <v>22</v>
      </c>
      <c r="C25" s="84"/>
      <c r="D25" s="10" t="s">
        <v>23</v>
      </c>
      <c r="E25" s="13">
        <v>436</v>
      </c>
      <c r="F25" s="14" t="s">
        <v>16</v>
      </c>
      <c r="G25" s="14" t="s">
        <v>17</v>
      </c>
      <c r="H25" s="14" t="s">
        <v>18</v>
      </c>
      <c r="I25" s="11"/>
      <c r="J25" s="11"/>
      <c r="K25" s="11"/>
      <c r="L25" s="11"/>
      <c r="M25" s="11"/>
      <c r="N25" s="11"/>
      <c r="O25" s="20">
        <v>4</v>
      </c>
      <c r="P25" s="11"/>
      <c r="Q25" s="11"/>
      <c r="R25" s="11"/>
      <c r="S25" s="11"/>
      <c r="T25" s="16">
        <f t="shared" si="0"/>
        <v>4</v>
      </c>
      <c r="U25" s="17">
        <v>103.68</v>
      </c>
      <c r="V25" s="17">
        <f t="shared" si="1"/>
        <v>414.72</v>
      </c>
      <c r="W25" s="55"/>
    </row>
    <row r="26" spans="1:23" ht="28" x14ac:dyDescent="0.35">
      <c r="A26" s="60"/>
      <c r="B26" s="9">
        <v>23</v>
      </c>
      <c r="C26" s="84"/>
      <c r="D26" s="10" t="s">
        <v>24</v>
      </c>
      <c r="E26" s="13">
        <v>436</v>
      </c>
      <c r="F26" s="14" t="s">
        <v>16</v>
      </c>
      <c r="G26" s="14" t="s">
        <v>17</v>
      </c>
      <c r="H26" s="14" t="s">
        <v>18</v>
      </c>
      <c r="I26" s="11"/>
      <c r="J26" s="11"/>
      <c r="K26" s="11"/>
      <c r="L26" s="11"/>
      <c r="M26" s="11"/>
      <c r="N26" s="11"/>
      <c r="O26" s="20">
        <v>8</v>
      </c>
      <c r="P26" s="11"/>
      <c r="Q26" s="11"/>
      <c r="R26" s="11"/>
      <c r="S26" s="11"/>
      <c r="T26" s="16">
        <f t="shared" si="0"/>
        <v>8</v>
      </c>
      <c r="U26" s="17">
        <v>205.21</v>
      </c>
      <c r="V26" s="17">
        <f t="shared" si="1"/>
        <v>1641.68</v>
      </c>
      <c r="W26" s="55"/>
    </row>
    <row r="27" spans="1:23" ht="28" x14ac:dyDescent="0.35">
      <c r="A27" s="60"/>
      <c r="B27" s="9">
        <v>24</v>
      </c>
      <c r="C27" s="84"/>
      <c r="D27" s="10" t="s">
        <v>25</v>
      </c>
      <c r="E27" s="13">
        <v>436</v>
      </c>
      <c r="F27" s="14" t="s">
        <v>16</v>
      </c>
      <c r="G27" s="14" t="s">
        <v>17</v>
      </c>
      <c r="H27" s="14" t="s">
        <v>18</v>
      </c>
      <c r="I27" s="11"/>
      <c r="J27" s="11"/>
      <c r="K27" s="11"/>
      <c r="L27" s="11"/>
      <c r="M27" s="11"/>
      <c r="N27" s="11"/>
      <c r="O27" s="20">
        <v>8</v>
      </c>
      <c r="P27" s="11"/>
      <c r="Q27" s="11"/>
      <c r="R27" s="11"/>
      <c r="S27" s="11"/>
      <c r="T27" s="16">
        <f t="shared" si="0"/>
        <v>8</v>
      </c>
      <c r="U27" s="17">
        <v>220</v>
      </c>
      <c r="V27" s="17">
        <f t="shared" si="1"/>
        <v>1760</v>
      </c>
      <c r="W27" s="55"/>
    </row>
    <row r="28" spans="1:23" ht="28" x14ac:dyDescent="0.35">
      <c r="A28" s="60"/>
      <c r="B28" s="9">
        <v>25</v>
      </c>
      <c r="C28" s="84"/>
      <c r="D28" s="10" t="s">
        <v>26</v>
      </c>
      <c r="E28" s="13">
        <v>436</v>
      </c>
      <c r="F28" s="14" t="s">
        <v>16</v>
      </c>
      <c r="G28" s="14" t="s">
        <v>17</v>
      </c>
      <c r="H28" s="14" t="s">
        <v>18</v>
      </c>
      <c r="I28" s="11"/>
      <c r="J28" s="11"/>
      <c r="K28" s="11"/>
      <c r="L28" s="11"/>
      <c r="M28" s="11"/>
      <c r="N28" s="11"/>
      <c r="O28" s="20">
        <v>2</v>
      </c>
      <c r="P28" s="11"/>
      <c r="Q28" s="11"/>
      <c r="R28" s="11"/>
      <c r="S28" s="11"/>
      <c r="T28" s="16">
        <f t="shared" si="0"/>
        <v>2</v>
      </c>
      <c r="U28" s="17">
        <v>217.24</v>
      </c>
      <c r="V28" s="17">
        <f t="shared" si="1"/>
        <v>434.48</v>
      </c>
      <c r="W28" s="55"/>
    </row>
    <row r="29" spans="1:23" ht="28" x14ac:dyDescent="0.35">
      <c r="A29" s="60"/>
      <c r="B29" s="51">
        <v>26</v>
      </c>
      <c r="C29" s="85"/>
      <c r="D29" s="10" t="s">
        <v>27</v>
      </c>
      <c r="E29" s="13">
        <v>436</v>
      </c>
      <c r="F29" s="14" t="s">
        <v>16</v>
      </c>
      <c r="G29" s="14" t="s">
        <v>17</v>
      </c>
      <c r="H29" s="14" t="s">
        <v>18</v>
      </c>
      <c r="I29" s="30"/>
      <c r="J29" s="30"/>
      <c r="K29" s="30"/>
      <c r="L29" s="30"/>
      <c r="M29" s="30"/>
      <c r="N29" s="30"/>
      <c r="O29" s="52">
        <v>4</v>
      </c>
      <c r="P29" s="30"/>
      <c r="Q29" s="30"/>
      <c r="R29" s="30"/>
      <c r="S29" s="30"/>
      <c r="T29" s="53">
        <f t="shared" si="0"/>
        <v>4</v>
      </c>
      <c r="U29" s="17">
        <v>223.7</v>
      </c>
      <c r="V29" s="17">
        <f t="shared" si="1"/>
        <v>894.8</v>
      </c>
      <c r="W29" s="56"/>
    </row>
    <row r="30" spans="1:23" ht="15.5" x14ac:dyDescent="0.35">
      <c r="B30" s="1"/>
      <c r="C30" s="1"/>
      <c r="D30" s="2"/>
      <c r="E30" s="2"/>
      <c r="F30" s="2"/>
      <c r="G30" s="2"/>
      <c r="H30" s="93" t="s">
        <v>50</v>
      </c>
      <c r="I30" s="2">
        <f>SUM(I4:I29)</f>
        <v>632</v>
      </c>
      <c r="J30" s="2">
        <f t="shared" ref="J30:S30" si="2">SUM(J4:J29)</f>
        <v>306</v>
      </c>
      <c r="K30" s="2">
        <f t="shared" si="2"/>
        <v>163</v>
      </c>
      <c r="L30" s="2">
        <f t="shared" si="2"/>
        <v>130</v>
      </c>
      <c r="M30" s="2">
        <f t="shared" si="2"/>
        <v>84</v>
      </c>
      <c r="N30" s="2">
        <f t="shared" si="2"/>
        <v>232</v>
      </c>
      <c r="O30" s="2">
        <f t="shared" si="2"/>
        <v>150</v>
      </c>
      <c r="P30" s="93">
        <f t="shared" si="2"/>
        <v>0</v>
      </c>
      <c r="Q30" s="93">
        <f t="shared" si="2"/>
        <v>0</v>
      </c>
      <c r="R30" s="2">
        <f t="shared" si="2"/>
        <v>302</v>
      </c>
      <c r="S30" s="93">
        <f t="shared" si="2"/>
        <v>0</v>
      </c>
      <c r="T30" s="92">
        <f>SUM(T4:T29)</f>
        <v>1999</v>
      </c>
      <c r="U30" s="97">
        <f>SUM(U4:U29)</f>
        <v>3127.2199999999993</v>
      </c>
      <c r="V30" s="25" t="s">
        <v>36</v>
      </c>
      <c r="W30" s="25">
        <f>SUM(W4:W29)</f>
        <v>122941.73000000001</v>
      </c>
    </row>
    <row r="31" spans="1:23" ht="15.5" x14ac:dyDescent="0.35">
      <c r="B31" s="1"/>
      <c r="C31" s="1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3" ht="15.5" x14ac:dyDescent="0.35">
      <c r="B32" s="1"/>
      <c r="C32" s="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</sheetData>
  <mergeCells count="18">
    <mergeCell ref="A1:W1"/>
    <mergeCell ref="A2:A3"/>
    <mergeCell ref="B2:B3"/>
    <mergeCell ref="C2:C3"/>
    <mergeCell ref="D2:D3"/>
    <mergeCell ref="T2:T3"/>
    <mergeCell ref="U2:U3"/>
    <mergeCell ref="V2:V3"/>
    <mergeCell ref="W2:W3"/>
    <mergeCell ref="A21:A29"/>
    <mergeCell ref="C21:C29"/>
    <mergeCell ref="W21:W29"/>
    <mergeCell ref="A4:A12"/>
    <mergeCell ref="C4:C12"/>
    <mergeCell ref="W4:W12"/>
    <mergeCell ref="A13:A20"/>
    <mergeCell ref="C13:C20"/>
    <mergeCell ref="W13:W20"/>
  </mergeCells>
  <pageMargins left="0.51181102362204722" right="0.51181102362204722" top="0.98425196850393704" bottom="0.78740157480314965" header="0.31496062992125984" footer="0.31496062992125984"/>
  <pageSetup paperSize="9" scale="38" fitToHeight="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da ATA</vt:lpstr>
      <vt:lpstr>'Anexo da ATA'!Area_de_impressao</vt:lpstr>
      <vt:lpstr>'ANEXO II'!Area_de_impressao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LETÍCIA-SEGECON/FPOLIS</cp:lastModifiedBy>
  <cp:lastPrinted>2025-12-08T18:09:53Z</cp:lastPrinted>
  <dcterms:created xsi:type="dcterms:W3CDTF">2017-11-06T16:56:11Z</dcterms:created>
  <dcterms:modified xsi:type="dcterms:W3CDTF">2025-12-09T19:48:39Z</dcterms:modified>
</cp:coreProperties>
</file>